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emiumbovinsolutions.sharepoint.com/sites/PBS-MarketingandSales/Shared Documents/Genetic Sale info/2026/Sunnyside Wagyu/"/>
    </mc:Choice>
  </mc:AlternateContent>
  <xr:revisionPtr revIDLastSave="32" documentId="8_{38B61504-99AC-4179-A7CB-7836A5201BA4}" xr6:coauthVersionLast="47" xr6:coauthVersionMax="47" xr10:uidLastSave="{0B31084D-E1EC-4610-A933-C6E5B9A20C5E}"/>
  <bookViews>
    <workbookView xWindow="-120" yWindow="-120" windowWidth="29040" windowHeight="15720" xr2:uid="{824EBD0A-B1F5-4559-B6A5-789E772C901D}"/>
  </bookViews>
  <sheets>
    <sheet name="Master" sheetId="1" r:id="rId1"/>
  </sheets>
  <definedNames>
    <definedName name="_xlnm.Print_Area" localSheetId="0">Master!$A$1:$AF$67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" l="1"/>
  <c r="N22" i="1"/>
  <c r="N28" i="1"/>
  <c r="N52" i="1"/>
  <c r="N54" i="1"/>
  <c r="N60" i="1"/>
  <c r="M4" i="1"/>
  <c r="N4" i="1" s="1"/>
  <c r="M5" i="1"/>
  <c r="N5" i="1" s="1"/>
  <c r="M6" i="1"/>
  <c r="N6" i="1" s="1"/>
  <c r="M7" i="1"/>
  <c r="N7" i="1" s="1"/>
  <c r="M8" i="1"/>
  <c r="N8" i="1" s="1"/>
  <c r="M9" i="1"/>
  <c r="N9" i="1" s="1"/>
  <c r="M10" i="1"/>
  <c r="N10" i="1" s="1"/>
  <c r="M11" i="1"/>
  <c r="N11" i="1" s="1"/>
  <c r="M12" i="1"/>
  <c r="N12" i="1" s="1"/>
  <c r="M13" i="1"/>
  <c r="N13" i="1" s="1"/>
  <c r="M14" i="1"/>
  <c r="N14" i="1" s="1"/>
  <c r="M15" i="1"/>
  <c r="N15" i="1" s="1"/>
  <c r="M16" i="1"/>
  <c r="N16" i="1" s="1"/>
  <c r="M17" i="1"/>
  <c r="N17" i="1" s="1"/>
  <c r="M18" i="1"/>
  <c r="N18" i="1" s="1"/>
  <c r="M19" i="1"/>
  <c r="N19" i="1" s="1"/>
  <c r="M20" i="1"/>
  <c r="M21" i="1"/>
  <c r="N21" i="1" s="1"/>
  <c r="M22" i="1"/>
  <c r="M23" i="1"/>
  <c r="N23" i="1" s="1"/>
  <c r="M24" i="1"/>
  <c r="N24" i="1" s="1"/>
  <c r="M25" i="1"/>
  <c r="N25" i="1" s="1"/>
  <c r="M26" i="1"/>
  <c r="N26" i="1" s="1"/>
  <c r="M27" i="1"/>
  <c r="N27" i="1" s="1"/>
  <c r="M28" i="1"/>
  <c r="M29" i="1"/>
  <c r="N29" i="1" s="1"/>
  <c r="M30" i="1"/>
  <c r="N30" i="1" s="1"/>
  <c r="M31" i="1"/>
  <c r="N31" i="1" s="1"/>
  <c r="M32" i="1"/>
  <c r="N32" i="1" s="1"/>
  <c r="M33" i="1"/>
  <c r="N33" i="1" s="1"/>
  <c r="M34" i="1"/>
  <c r="N34" i="1" s="1"/>
  <c r="M35" i="1"/>
  <c r="N35" i="1" s="1"/>
  <c r="M36" i="1"/>
  <c r="N36" i="1" s="1"/>
  <c r="M37" i="1"/>
  <c r="N37" i="1" s="1"/>
  <c r="M38" i="1"/>
  <c r="N38" i="1" s="1"/>
  <c r="M39" i="1"/>
  <c r="N39" i="1" s="1"/>
  <c r="M40" i="1"/>
  <c r="N40" i="1" s="1"/>
  <c r="M41" i="1"/>
  <c r="N41" i="1" s="1"/>
  <c r="M42" i="1"/>
  <c r="N42" i="1" s="1"/>
  <c r="M43" i="1"/>
  <c r="N43" i="1" s="1"/>
  <c r="M44" i="1"/>
  <c r="N44" i="1" s="1"/>
  <c r="M45" i="1"/>
  <c r="N45" i="1" s="1"/>
  <c r="M46" i="1"/>
  <c r="N46" i="1" s="1"/>
  <c r="M47" i="1"/>
  <c r="N47" i="1" s="1"/>
  <c r="M48" i="1"/>
  <c r="N48" i="1" s="1"/>
  <c r="M49" i="1"/>
  <c r="N49" i="1" s="1"/>
  <c r="M50" i="1"/>
  <c r="N50" i="1" s="1"/>
  <c r="M51" i="1"/>
  <c r="N51" i="1" s="1"/>
  <c r="M52" i="1"/>
  <c r="M53" i="1"/>
  <c r="N53" i="1" s="1"/>
  <c r="M54" i="1"/>
  <c r="M55" i="1"/>
  <c r="N55" i="1" s="1"/>
  <c r="M56" i="1"/>
  <c r="N56" i="1" s="1"/>
  <c r="M57" i="1"/>
  <c r="N57" i="1" s="1"/>
  <c r="M58" i="1"/>
  <c r="N58" i="1" s="1"/>
  <c r="M59" i="1"/>
  <c r="N59" i="1" s="1"/>
  <c r="M60" i="1"/>
  <c r="M61" i="1"/>
  <c r="N61" i="1" s="1"/>
  <c r="M62" i="1"/>
  <c r="N62" i="1" s="1"/>
  <c r="M63" i="1"/>
  <c r="N63" i="1" s="1"/>
  <c r="M64" i="1"/>
  <c r="N64" i="1" s="1"/>
  <c r="M65" i="1"/>
  <c r="N65" i="1" s="1"/>
  <c r="M66" i="1"/>
  <c r="N66" i="1" s="1"/>
  <c r="M3" i="1"/>
  <c r="N3" i="1" s="1"/>
  <c r="M2" i="1"/>
  <c r="N2" i="1" s="1"/>
</calcChain>
</file>

<file path=xl/sharedStrings.xml><?xml version="1.0" encoding="utf-8"?>
<sst xmlns="http://schemas.openxmlformats.org/spreadsheetml/2006/main" count="545" uniqueCount="301">
  <si>
    <t>Visual Id</t>
  </si>
  <si>
    <t>Sex</t>
  </si>
  <si>
    <t>Birth Date</t>
  </si>
  <si>
    <t>Mob</t>
  </si>
  <si>
    <t>Sire</t>
  </si>
  <si>
    <t>Dam</t>
  </si>
  <si>
    <t>EID</t>
  </si>
  <si>
    <t>Society Id</t>
  </si>
  <si>
    <t>Date(Weight)1</t>
  </si>
  <si>
    <t>Weight(Weight)1</t>
  </si>
  <si>
    <t>GL</t>
  </si>
  <si>
    <t>BWT</t>
  </si>
  <si>
    <t>MCT</t>
  </si>
  <si>
    <t>MWW</t>
  </si>
  <si>
    <t>SC</t>
  </si>
  <si>
    <t>Cwt</t>
  </si>
  <si>
    <t>EMA</t>
  </si>
  <si>
    <t>P8 Fat</t>
  </si>
  <si>
    <t>NFI</t>
  </si>
  <si>
    <t>MS</t>
  </si>
  <si>
    <t>MF</t>
  </si>
  <si>
    <t>BFI</t>
  </si>
  <si>
    <t>FBTI</t>
  </si>
  <si>
    <t>F1TI</t>
  </si>
  <si>
    <t>W008</t>
  </si>
  <si>
    <t>F</t>
  </si>
  <si>
    <t>FB</t>
  </si>
  <si>
    <t>S005</t>
  </si>
  <si>
    <t>U109</t>
  </si>
  <si>
    <t>982 123825752160</t>
  </si>
  <si>
    <t>PSKF25W0008</t>
  </si>
  <si>
    <t>W012</t>
  </si>
  <si>
    <t>R108*</t>
  </si>
  <si>
    <t>M071</t>
  </si>
  <si>
    <t>982 123851526488</t>
  </si>
  <si>
    <t>PSKF25W0012</t>
  </si>
  <si>
    <t>W017</t>
  </si>
  <si>
    <t>U316</t>
  </si>
  <si>
    <t>982 123851526279</t>
  </si>
  <si>
    <t>PSKF25W0017</t>
  </si>
  <si>
    <t>W020</t>
  </si>
  <si>
    <t>M115</t>
  </si>
  <si>
    <t>982 123851526510</t>
  </si>
  <si>
    <t>PSKF25W0020</t>
  </si>
  <si>
    <t>W022</t>
  </si>
  <si>
    <t>S177</t>
  </si>
  <si>
    <t>982 123851526504</t>
  </si>
  <si>
    <t>PSKF25W0022</t>
  </si>
  <si>
    <t>W046</t>
  </si>
  <si>
    <t>S140</t>
  </si>
  <si>
    <t>982 123851526518</t>
  </si>
  <si>
    <t>PSKF25W0046</t>
  </si>
  <si>
    <t>W055</t>
  </si>
  <si>
    <t>JACFM16045</t>
  </si>
  <si>
    <t>T085</t>
  </si>
  <si>
    <t>982 123851526420</t>
  </si>
  <si>
    <t>PSKF25W0055</t>
  </si>
  <si>
    <t>W063</t>
  </si>
  <si>
    <t>T010</t>
  </si>
  <si>
    <t>982 123851526403</t>
  </si>
  <si>
    <t>PSKF25W0063</t>
  </si>
  <si>
    <t>W083</t>
  </si>
  <si>
    <t>IGWFP0927</t>
  </si>
  <si>
    <t>S088</t>
  </si>
  <si>
    <t>982 123851526511</t>
  </si>
  <si>
    <t>PSKF25W0083</t>
  </si>
  <si>
    <t>W085</t>
  </si>
  <si>
    <t>ADBFL0010</t>
  </si>
  <si>
    <t>T021</t>
  </si>
  <si>
    <t>982 123851526406</t>
  </si>
  <si>
    <t>PSKF25W0085</t>
  </si>
  <si>
    <t>W093</t>
  </si>
  <si>
    <t>S213</t>
  </si>
  <si>
    <t>982 123851526491</t>
  </si>
  <si>
    <t>PSKF25W0093</t>
  </si>
  <si>
    <t>W094</t>
  </si>
  <si>
    <t>SDGFR084</t>
  </si>
  <si>
    <t>Q535</t>
  </si>
  <si>
    <t>982 123851526326</t>
  </si>
  <si>
    <t>PSKF25W0094</t>
  </si>
  <si>
    <t>W100</t>
  </si>
  <si>
    <t>OGWFR046</t>
  </si>
  <si>
    <t>S006</t>
  </si>
  <si>
    <t>982 123851526296</t>
  </si>
  <si>
    <t>PSKF25W0100</t>
  </si>
  <si>
    <t>W104</t>
  </si>
  <si>
    <t>R009</t>
  </si>
  <si>
    <t>982 123851526307</t>
  </si>
  <si>
    <t>PSKF25W0104</t>
  </si>
  <si>
    <t>W105</t>
  </si>
  <si>
    <t>L037</t>
  </si>
  <si>
    <t>982 123851526519</t>
  </si>
  <si>
    <t>PSKF25W0105</t>
  </si>
  <si>
    <t>W109</t>
  </si>
  <si>
    <t>S067</t>
  </si>
  <si>
    <t>982 123851526328</t>
  </si>
  <si>
    <t>PSKF25W0109</t>
  </si>
  <si>
    <t>W114</t>
  </si>
  <si>
    <t>L030</t>
  </si>
  <si>
    <t>982 123851526325</t>
  </si>
  <si>
    <t>PSKF25W0114</t>
  </si>
  <si>
    <t>W115</t>
  </si>
  <si>
    <t>N113</t>
  </si>
  <si>
    <t>982 123851526312</t>
  </si>
  <si>
    <t>PSKF25W0115</t>
  </si>
  <si>
    <t>W117</t>
  </si>
  <si>
    <t>L057</t>
  </si>
  <si>
    <t>982 123851526309</t>
  </si>
  <si>
    <t>PSKF25W0117</t>
  </si>
  <si>
    <t>W121</t>
  </si>
  <si>
    <t>S196</t>
  </si>
  <si>
    <t>982 123851526324</t>
  </si>
  <si>
    <t>PSKF25W0121</t>
  </si>
  <si>
    <t>W126</t>
  </si>
  <si>
    <t>L109</t>
  </si>
  <si>
    <t>982 123851526493</t>
  </si>
  <si>
    <t>PSKF25W0126</t>
  </si>
  <si>
    <t>W134</t>
  </si>
  <si>
    <t>S099</t>
  </si>
  <si>
    <t>982 123825752150</t>
  </si>
  <si>
    <t>PSKF25W0134</t>
  </si>
  <si>
    <t>W135</t>
  </si>
  <si>
    <t>S161</t>
  </si>
  <si>
    <t>982 123825752157</t>
  </si>
  <si>
    <t>PSKF25W0135</t>
  </si>
  <si>
    <t>W139</t>
  </si>
  <si>
    <t>U053</t>
  </si>
  <si>
    <t>982 123851526265</t>
  </si>
  <si>
    <t>PSKF25W0139</t>
  </si>
  <si>
    <t>W146</t>
  </si>
  <si>
    <t>U095</t>
  </si>
  <si>
    <t>U060</t>
  </si>
  <si>
    <t>982 123851526256</t>
  </si>
  <si>
    <t>PSKF25W0146</t>
  </si>
  <si>
    <t>W151</t>
  </si>
  <si>
    <t>Q540</t>
  </si>
  <si>
    <t>L064</t>
  </si>
  <si>
    <t>982 123851526513</t>
  </si>
  <si>
    <t>PSKF25W0151</t>
  </si>
  <si>
    <t>W153</t>
  </si>
  <si>
    <t>982 123851526502</t>
  </si>
  <si>
    <t>PSKF25W0153</t>
  </si>
  <si>
    <t>W161</t>
  </si>
  <si>
    <t>T042</t>
  </si>
  <si>
    <t>982 123851526525</t>
  </si>
  <si>
    <t>PSKF25W0161</t>
  </si>
  <si>
    <t>W162</t>
  </si>
  <si>
    <t>Q557</t>
  </si>
  <si>
    <t>982 123851526929</t>
  </si>
  <si>
    <t>PSKF25W0162</t>
  </si>
  <si>
    <t>W165</t>
  </si>
  <si>
    <t>P0314</t>
  </si>
  <si>
    <t>982 123851526752</t>
  </si>
  <si>
    <t>PSKF25W0165</t>
  </si>
  <si>
    <t>W168</t>
  </si>
  <si>
    <t>L055</t>
  </si>
  <si>
    <t>982 123851526749</t>
  </si>
  <si>
    <t>PSKF25W0168</t>
  </si>
  <si>
    <t>W170</t>
  </si>
  <si>
    <t>P0327</t>
  </si>
  <si>
    <t>982 123851526866</t>
  </si>
  <si>
    <t>PSKF25W0170</t>
  </si>
  <si>
    <t>W177</t>
  </si>
  <si>
    <t>M065</t>
  </si>
  <si>
    <t>982 123851526483</t>
  </si>
  <si>
    <t>PSKF25W0177</t>
  </si>
  <si>
    <t>W178</t>
  </si>
  <si>
    <t>L014</t>
  </si>
  <si>
    <t>982 123851526496</t>
  </si>
  <si>
    <t>PSKF25W0178</t>
  </si>
  <si>
    <t>W180</t>
  </si>
  <si>
    <t>J043</t>
  </si>
  <si>
    <t>982 123851526960</t>
  </si>
  <si>
    <t>PSKF25W0180</t>
  </si>
  <si>
    <t>W184</t>
  </si>
  <si>
    <t>PPWFR004</t>
  </si>
  <si>
    <t>N011</t>
  </si>
  <si>
    <t>982 123851526541</t>
  </si>
  <si>
    <t>PSKF25W0184</t>
  </si>
  <si>
    <t>W187</t>
  </si>
  <si>
    <t>K082</t>
  </si>
  <si>
    <t>982 123851526951</t>
  </si>
  <si>
    <t>PSKF25W0187</t>
  </si>
  <si>
    <t>W190</t>
  </si>
  <si>
    <t>T133</t>
  </si>
  <si>
    <t>982 123851526952</t>
  </si>
  <si>
    <t>PSKF25W0190</t>
  </si>
  <si>
    <t>W196</t>
  </si>
  <si>
    <t>U058</t>
  </si>
  <si>
    <t>M123</t>
  </si>
  <si>
    <t>982 123851526654</t>
  </si>
  <si>
    <t>PSKF25W0196</t>
  </si>
  <si>
    <t>W204</t>
  </si>
  <si>
    <t>Q588</t>
  </si>
  <si>
    <t>982 123851526597</t>
  </si>
  <si>
    <t>PSKF25W0204</t>
  </si>
  <si>
    <t>W212</t>
  </si>
  <si>
    <t>L112</t>
  </si>
  <si>
    <t>982 123851526946</t>
  </si>
  <si>
    <t>PSKF25W0212</t>
  </si>
  <si>
    <t>W224</t>
  </si>
  <si>
    <t>M040</t>
  </si>
  <si>
    <t>982 123851526600</t>
  </si>
  <si>
    <t>PSKF25W0224</t>
  </si>
  <si>
    <t>W228</t>
  </si>
  <si>
    <t>IGWFM0352</t>
  </si>
  <si>
    <t>T065</t>
  </si>
  <si>
    <t>982 123851526714</t>
  </si>
  <si>
    <t>PSKF25W0228</t>
  </si>
  <si>
    <t>W230</t>
  </si>
  <si>
    <t>M029</t>
  </si>
  <si>
    <t>982 123851526853</t>
  </si>
  <si>
    <t>PSKF25W0230</t>
  </si>
  <si>
    <t>W252</t>
  </si>
  <si>
    <t>M093</t>
  </si>
  <si>
    <t>U193</t>
  </si>
  <si>
    <t>982 123851526616</t>
  </si>
  <si>
    <t>PSKF25W0252</t>
  </si>
  <si>
    <t>W253</t>
  </si>
  <si>
    <t>982 123851526733</t>
  </si>
  <si>
    <t>PSKF25W0253</t>
  </si>
  <si>
    <t>W263</t>
  </si>
  <si>
    <t>T052</t>
  </si>
  <si>
    <t>982 123851526580</t>
  </si>
  <si>
    <t>PSKF25W0263</t>
  </si>
  <si>
    <t>W265</t>
  </si>
  <si>
    <t>N086</t>
  </si>
  <si>
    <t>982 123851526849</t>
  </si>
  <si>
    <t>PSKF25W0265</t>
  </si>
  <si>
    <t>W276</t>
  </si>
  <si>
    <t>J053</t>
  </si>
  <si>
    <t>982 123851526956</t>
  </si>
  <si>
    <t>PSKF25W0276</t>
  </si>
  <si>
    <t>W281</t>
  </si>
  <si>
    <t>U126</t>
  </si>
  <si>
    <t>982 123851526594</t>
  </si>
  <si>
    <t>PSKF25W0281</t>
  </si>
  <si>
    <t>W285</t>
  </si>
  <si>
    <t>K081</t>
  </si>
  <si>
    <t>982 123851526939</t>
  </si>
  <si>
    <t>PSKF25W0285</t>
  </si>
  <si>
    <t>W288</t>
  </si>
  <si>
    <t>K041</t>
  </si>
  <si>
    <t>982 123851526941</t>
  </si>
  <si>
    <t>PSKF25W0288</t>
  </si>
  <si>
    <t>W290</t>
  </si>
  <si>
    <t>N129</t>
  </si>
  <si>
    <t>982 123851526549</t>
  </si>
  <si>
    <t>PSKF25W0290</t>
  </si>
  <si>
    <t>W291</t>
  </si>
  <si>
    <t>R096</t>
  </si>
  <si>
    <t>982 123851526937</t>
  </si>
  <si>
    <t>PSKF25W0291</t>
  </si>
  <si>
    <t>W297</t>
  </si>
  <si>
    <t>Q555</t>
  </si>
  <si>
    <t>982 123851526604</t>
  </si>
  <si>
    <t>PSKF25W0297</t>
  </si>
  <si>
    <t>W299</t>
  </si>
  <si>
    <t>S082</t>
  </si>
  <si>
    <t>982 123851526579</t>
  </si>
  <si>
    <t>PSKF25W0299</t>
  </si>
  <si>
    <t>W312</t>
  </si>
  <si>
    <t>K063</t>
  </si>
  <si>
    <t>982 123851526678</t>
  </si>
  <si>
    <t>PSKF25W0312</t>
  </si>
  <si>
    <t>W328</t>
  </si>
  <si>
    <t>J023</t>
  </si>
  <si>
    <t>982 123851526684</t>
  </si>
  <si>
    <t>PSKF25W0328</t>
  </si>
  <si>
    <t>W334</t>
  </si>
  <si>
    <t>M041</t>
  </si>
  <si>
    <t>982 123851526677</t>
  </si>
  <si>
    <t>PSKF25W0334</t>
  </si>
  <si>
    <t>W335</t>
  </si>
  <si>
    <t>Q634</t>
  </si>
  <si>
    <t>982 123851526667</t>
  </si>
  <si>
    <t>PSKF25W0335</t>
  </si>
  <si>
    <t>W350</t>
  </si>
  <si>
    <t>U136</t>
  </si>
  <si>
    <t>982 123851526612</t>
  </si>
  <si>
    <t>PSKF25W0350</t>
  </si>
  <si>
    <t>W351</t>
  </si>
  <si>
    <t>U156</t>
  </si>
  <si>
    <t>982 123851526647</t>
  </si>
  <si>
    <t>PSKF25W0351</t>
  </si>
  <si>
    <t>W353</t>
  </si>
  <si>
    <t>R003</t>
  </si>
  <si>
    <t>P0369</t>
  </si>
  <si>
    <t>982 123851526666</t>
  </si>
  <si>
    <t>PSKF25W0353</t>
  </si>
  <si>
    <t>W354</t>
  </si>
  <si>
    <t>U268</t>
  </si>
  <si>
    <t>982 123851526606</t>
  </si>
  <si>
    <t>PSKF25W0354</t>
  </si>
  <si>
    <t>W360</t>
  </si>
  <si>
    <t>U306</t>
  </si>
  <si>
    <t>982 123851526585</t>
  </si>
  <si>
    <t>PSKF25W0360</t>
  </si>
  <si>
    <t>Life Time Traceable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</si>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</sst>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152A-F961-4A60-94BF-07F22FA9CA07}">
  <sheetPr>
    <pageSetUpPr fitToPage="1"/>
  </sheetPr>
  <dimension ref="A1:AF66"/>
  <sheetViews>
    <sheetView tabSelected="1" workbookViewId="0">
      <selection activeCell="AH20" sqref="AH20"/>
    </sheetView>
  </sheetViews>
  <sheetFormatPr defaultRowHeight="15" x14ac:dyDescent="0.25"/>
  <cols>
    <col min="1" max="1" width="7.140625" customWidth="1"/>
    <col min="3" max="3" width="4.28515625" customWidth="1"/>
    <col min="4" max="4" width="10.28515625" bestFit="1" customWidth="1"/>
    <col min="5" max="5" width="4.7109375" bestFit="1" customWidth="1"/>
    <col min="6" max="6" width="11.42578125" bestFit="1" customWidth="1"/>
    <col min="7" max="7" width="7.140625" customWidth="1"/>
    <col min="8" max="8" width="16.42578125" bestFit="1" customWidth="1"/>
    <col min="9" max="9" width="12.7109375" bestFit="1" customWidth="1"/>
    <col min="10" max="10" width="13.28515625" bestFit="1" customWidth="1"/>
    <col min="11" max="11" width="13.28515625" customWidth="1"/>
    <col min="15" max="16" width="4.7109375" bestFit="1" customWidth="1"/>
    <col min="17" max="19" width="4" bestFit="1" customWidth="1"/>
    <col min="20" max="20" width="4.5703125" bestFit="1" customWidth="1"/>
    <col min="21" max="21" width="5.7109375" bestFit="1" customWidth="1"/>
    <col min="22" max="22" width="4.7109375" bestFit="1" customWidth="1"/>
    <col min="23" max="23" width="4.140625" bestFit="1" customWidth="1"/>
    <col min="24" max="24" width="5" bestFit="1" customWidth="1"/>
    <col min="25" max="25" width="6.140625" bestFit="1" customWidth="1"/>
    <col min="26" max="26" width="5.7109375" bestFit="1" customWidth="1"/>
    <col min="27" max="27" width="4" bestFit="1" customWidth="1"/>
    <col min="28" max="28" width="5.7109375" bestFit="1" customWidth="1"/>
    <col min="29" max="29" width="4" bestFit="1" customWidth="1"/>
    <col min="30" max="30" width="4.5703125" bestFit="1" customWidth="1"/>
    <col min="31" max="31" width="4.42578125" bestFit="1" customWidth="1"/>
    <col min="32" max="32" width="17" customWidth="1"/>
  </cols>
  <sheetData>
    <row r="1" spans="1:32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/>
      <c r="L1" s="2" t="s">
        <v>9</v>
      </c>
      <c r="N1" s="4">
        <v>0.7</v>
      </c>
      <c r="O1" s="2" t="s">
        <v>10</v>
      </c>
      <c r="P1" s="2" t="s">
        <v>11</v>
      </c>
      <c r="Q1" s="2">
        <v>200</v>
      </c>
      <c r="R1" s="2">
        <v>400</v>
      </c>
      <c r="S1" s="2">
        <v>600</v>
      </c>
      <c r="T1" s="2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298</v>
      </c>
    </row>
    <row r="2" spans="1:32" x14ac:dyDescent="0.25">
      <c r="A2">
        <v>1</v>
      </c>
      <c r="B2" t="s">
        <v>24</v>
      </c>
      <c r="C2" t="s">
        <v>25</v>
      </c>
      <c r="D2" s="1">
        <v>45759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s="1">
        <v>46098</v>
      </c>
      <c r="K2" s="3">
        <v>46282</v>
      </c>
      <c r="L2">
        <v>286</v>
      </c>
      <c r="M2">
        <f>K2-J2</f>
        <v>184</v>
      </c>
      <c r="N2" s="5">
        <f>(M2*N1)+L2</f>
        <v>414.79999999999995</v>
      </c>
      <c r="O2">
        <v>-0.5</v>
      </c>
      <c r="P2">
        <v>-2.6</v>
      </c>
      <c r="Q2">
        <v>-6</v>
      </c>
      <c r="R2">
        <v>-8</v>
      </c>
      <c r="S2">
        <v>-7</v>
      </c>
      <c r="T2">
        <v>-7</v>
      </c>
      <c r="U2">
        <v>0.7</v>
      </c>
      <c r="V2">
        <v>-0.5</v>
      </c>
      <c r="W2">
        <v>-2</v>
      </c>
      <c r="X2">
        <v>8</v>
      </c>
      <c r="Y2">
        <v>-1.9</v>
      </c>
      <c r="Z2">
        <v>0.04</v>
      </c>
      <c r="AA2">
        <v>2.9</v>
      </c>
      <c r="AB2">
        <v>0.97</v>
      </c>
      <c r="AC2">
        <v>347</v>
      </c>
      <c r="AD2">
        <v>236</v>
      </c>
      <c r="AE2">
        <v>279</v>
      </c>
      <c r="AF2" t="s">
        <v>299</v>
      </c>
    </row>
    <row r="3" spans="1:32" x14ac:dyDescent="0.25">
      <c r="A3">
        <v>2</v>
      </c>
      <c r="B3" t="s">
        <v>31</v>
      </c>
      <c r="C3" t="s">
        <v>25</v>
      </c>
      <c r="D3" s="1">
        <v>45766</v>
      </c>
      <c r="E3" t="s">
        <v>26</v>
      </c>
      <c r="F3" t="s">
        <v>32</v>
      </c>
      <c r="G3" t="s">
        <v>33</v>
      </c>
      <c r="H3" t="s">
        <v>34</v>
      </c>
      <c r="I3" t="s">
        <v>35</v>
      </c>
      <c r="J3" s="1">
        <v>46196</v>
      </c>
      <c r="K3" s="3">
        <v>46282</v>
      </c>
      <c r="L3">
        <v>282</v>
      </c>
      <c r="M3">
        <f>K3-J3</f>
        <v>86</v>
      </c>
      <c r="N3" s="5">
        <f>(M3*0.7)+L3</f>
        <v>342.2</v>
      </c>
      <c r="O3">
        <v>-3.3</v>
      </c>
      <c r="P3">
        <v>-0.2</v>
      </c>
      <c r="Q3">
        <v>2</v>
      </c>
      <c r="R3">
        <v>3</v>
      </c>
      <c r="S3">
        <v>1</v>
      </c>
      <c r="T3">
        <v>0</v>
      </c>
      <c r="U3">
        <v>-0.7</v>
      </c>
      <c r="V3">
        <v>-1.2</v>
      </c>
      <c r="W3">
        <v>10</v>
      </c>
      <c r="X3">
        <v>9.6999999999999993</v>
      </c>
      <c r="Y3">
        <v>-1.7</v>
      </c>
      <c r="Z3">
        <v>-0.3</v>
      </c>
      <c r="AA3">
        <v>1</v>
      </c>
      <c r="AB3">
        <v>0.06</v>
      </c>
      <c r="AC3">
        <v>187</v>
      </c>
      <c r="AD3">
        <v>181</v>
      </c>
      <c r="AE3">
        <v>158</v>
      </c>
      <c r="AF3" t="s">
        <v>300</v>
      </c>
    </row>
    <row r="4" spans="1:32" x14ac:dyDescent="0.25">
      <c r="A4">
        <v>3</v>
      </c>
      <c r="B4" t="s">
        <v>36</v>
      </c>
      <c r="C4" t="s">
        <v>25</v>
      </c>
      <c r="D4" s="1">
        <v>45771</v>
      </c>
      <c r="E4" t="s">
        <v>26</v>
      </c>
      <c r="F4" t="s">
        <v>27</v>
      </c>
      <c r="G4" t="s">
        <v>37</v>
      </c>
      <c r="H4" t="s">
        <v>38</v>
      </c>
      <c r="I4" t="s">
        <v>39</v>
      </c>
      <c r="J4" s="1">
        <v>46196</v>
      </c>
      <c r="K4" s="3">
        <v>46282</v>
      </c>
      <c r="L4">
        <v>291</v>
      </c>
      <c r="M4">
        <f t="shared" ref="M4:M66" si="0">K4-J4</f>
        <v>86</v>
      </c>
      <c r="N4" s="5">
        <f>(M4*0.7)+L4</f>
        <v>351.2</v>
      </c>
      <c r="O4">
        <v>-1.2</v>
      </c>
      <c r="P4">
        <v>-0.5</v>
      </c>
      <c r="Q4">
        <v>3</v>
      </c>
      <c r="R4">
        <v>10</v>
      </c>
      <c r="S4">
        <v>9</v>
      </c>
      <c r="T4">
        <v>5</v>
      </c>
      <c r="U4">
        <v>1.6</v>
      </c>
      <c r="V4">
        <v>-0.2</v>
      </c>
      <c r="W4">
        <v>13</v>
      </c>
      <c r="X4">
        <v>5.6</v>
      </c>
      <c r="Y4">
        <v>1.4</v>
      </c>
      <c r="Z4">
        <v>0.06</v>
      </c>
      <c r="AA4">
        <v>2.2000000000000002</v>
      </c>
      <c r="AB4">
        <v>0.81</v>
      </c>
      <c r="AC4">
        <v>357</v>
      </c>
      <c r="AD4">
        <v>249</v>
      </c>
      <c r="AE4">
        <v>248</v>
      </c>
      <c r="AF4" t="s">
        <v>300</v>
      </c>
    </row>
    <row r="5" spans="1:32" x14ac:dyDescent="0.25">
      <c r="A5">
        <v>4</v>
      </c>
      <c r="B5" t="s">
        <v>40</v>
      </c>
      <c r="C5" t="s">
        <v>25</v>
      </c>
      <c r="D5" s="1">
        <v>45772</v>
      </c>
      <c r="E5" t="s">
        <v>26</v>
      </c>
      <c r="F5" t="s">
        <v>32</v>
      </c>
      <c r="G5" t="s">
        <v>41</v>
      </c>
      <c r="H5" t="s">
        <v>42</v>
      </c>
      <c r="I5" t="s">
        <v>43</v>
      </c>
      <c r="J5" s="1">
        <v>46196</v>
      </c>
      <c r="K5" s="3">
        <v>46282</v>
      </c>
      <c r="L5">
        <v>287</v>
      </c>
      <c r="M5">
        <f t="shared" si="0"/>
        <v>86</v>
      </c>
      <c r="N5" s="5">
        <f t="shared" ref="N5:N66" si="1">(M5*0.7)+L5</f>
        <v>347.2</v>
      </c>
      <c r="O5">
        <v>-1.9</v>
      </c>
      <c r="P5">
        <v>2.6</v>
      </c>
      <c r="Q5">
        <v>11</v>
      </c>
      <c r="R5">
        <v>24</v>
      </c>
      <c r="S5">
        <v>31</v>
      </c>
      <c r="T5">
        <v>32</v>
      </c>
      <c r="U5">
        <v>6.4</v>
      </c>
      <c r="V5">
        <v>0.2</v>
      </c>
      <c r="W5">
        <v>26</v>
      </c>
      <c r="X5">
        <v>3.5</v>
      </c>
      <c r="Y5">
        <v>1.7</v>
      </c>
      <c r="Z5">
        <v>0.01</v>
      </c>
      <c r="AA5">
        <v>1.2</v>
      </c>
      <c r="AB5">
        <v>0.47</v>
      </c>
      <c r="AC5">
        <v>278</v>
      </c>
      <c r="AD5">
        <v>201</v>
      </c>
      <c r="AE5">
        <v>168</v>
      </c>
      <c r="AF5" t="s">
        <v>300</v>
      </c>
    </row>
    <row r="6" spans="1:32" x14ac:dyDescent="0.25">
      <c r="A6">
        <v>5</v>
      </c>
      <c r="B6" t="s">
        <v>44</v>
      </c>
      <c r="C6" t="s">
        <v>25</v>
      </c>
      <c r="D6" s="1">
        <v>45774</v>
      </c>
      <c r="E6" t="s">
        <v>26</v>
      </c>
      <c r="F6" t="s">
        <v>32</v>
      </c>
      <c r="G6" t="s">
        <v>45</v>
      </c>
      <c r="H6" t="s">
        <v>46</v>
      </c>
      <c r="I6" t="s">
        <v>47</v>
      </c>
      <c r="J6" s="1">
        <v>46196</v>
      </c>
      <c r="K6" s="3">
        <v>46282</v>
      </c>
      <c r="L6">
        <v>323</v>
      </c>
      <c r="M6">
        <f t="shared" si="0"/>
        <v>86</v>
      </c>
      <c r="N6" s="5">
        <f t="shared" si="1"/>
        <v>383.2</v>
      </c>
      <c r="O6">
        <v>-0.6</v>
      </c>
      <c r="P6">
        <v>2</v>
      </c>
      <c r="Q6">
        <v>9</v>
      </c>
      <c r="R6">
        <v>23</v>
      </c>
      <c r="S6">
        <v>34</v>
      </c>
      <c r="T6">
        <v>34</v>
      </c>
      <c r="U6">
        <v>6.3</v>
      </c>
      <c r="V6">
        <v>-0.3</v>
      </c>
      <c r="W6">
        <v>35</v>
      </c>
      <c r="X6">
        <v>5.5</v>
      </c>
      <c r="Y6">
        <v>-0.3</v>
      </c>
      <c r="Z6">
        <v>0.04</v>
      </c>
      <c r="AA6">
        <v>1.4</v>
      </c>
      <c r="AB6">
        <v>0.53</v>
      </c>
      <c r="AC6">
        <v>345</v>
      </c>
      <c r="AD6">
        <v>261</v>
      </c>
      <c r="AE6">
        <v>216</v>
      </c>
      <c r="AF6" t="s">
        <v>300</v>
      </c>
    </row>
    <row r="7" spans="1:32" x14ac:dyDescent="0.25">
      <c r="A7">
        <v>6</v>
      </c>
      <c r="B7" t="s">
        <v>48</v>
      </c>
      <c r="C7" t="s">
        <v>25</v>
      </c>
      <c r="D7" s="1">
        <v>45781</v>
      </c>
      <c r="E7" t="s">
        <v>26</v>
      </c>
      <c r="F7" t="s">
        <v>32</v>
      </c>
      <c r="G7" t="s">
        <v>49</v>
      </c>
      <c r="H7" t="s">
        <v>50</v>
      </c>
      <c r="I7" t="s">
        <v>51</v>
      </c>
      <c r="J7" s="1">
        <v>46196</v>
      </c>
      <c r="K7" s="3">
        <v>46282</v>
      </c>
      <c r="L7">
        <v>339</v>
      </c>
      <c r="M7">
        <f t="shared" si="0"/>
        <v>86</v>
      </c>
      <c r="N7" s="5">
        <f t="shared" si="1"/>
        <v>399.2</v>
      </c>
      <c r="O7">
        <v>-0.7</v>
      </c>
      <c r="P7">
        <v>-0.9</v>
      </c>
      <c r="Q7">
        <v>-5</v>
      </c>
      <c r="R7">
        <v>-4</v>
      </c>
      <c r="S7">
        <v>-8</v>
      </c>
      <c r="T7">
        <v>-14</v>
      </c>
      <c r="U7">
        <v>2.2000000000000002</v>
      </c>
      <c r="V7">
        <v>-0.1</v>
      </c>
      <c r="W7">
        <v>-4</v>
      </c>
      <c r="X7">
        <v>7.2</v>
      </c>
      <c r="Y7">
        <v>-1.5</v>
      </c>
      <c r="Z7">
        <v>0.04</v>
      </c>
      <c r="AA7">
        <v>2.1</v>
      </c>
      <c r="AB7">
        <v>0.69</v>
      </c>
      <c r="AC7">
        <v>300</v>
      </c>
      <c r="AD7">
        <v>203</v>
      </c>
      <c r="AE7">
        <v>224</v>
      </c>
      <c r="AF7" t="s">
        <v>300</v>
      </c>
    </row>
    <row r="8" spans="1:32" x14ac:dyDescent="0.25">
      <c r="A8">
        <v>7</v>
      </c>
      <c r="B8" t="s">
        <v>52</v>
      </c>
      <c r="C8" t="s">
        <v>25</v>
      </c>
      <c r="D8" s="1">
        <v>45783</v>
      </c>
      <c r="E8" t="s">
        <v>26</v>
      </c>
      <c r="F8" t="s">
        <v>53</v>
      </c>
      <c r="G8" t="s">
        <v>54</v>
      </c>
      <c r="H8" t="s">
        <v>55</v>
      </c>
      <c r="I8" t="s">
        <v>56</v>
      </c>
      <c r="J8" s="1">
        <v>46196</v>
      </c>
      <c r="K8" s="3">
        <v>46282</v>
      </c>
      <c r="L8">
        <v>350</v>
      </c>
      <c r="M8">
        <f t="shared" si="0"/>
        <v>86</v>
      </c>
      <c r="N8" s="5">
        <f t="shared" si="1"/>
        <v>410.2</v>
      </c>
      <c r="O8">
        <v>-0.9</v>
      </c>
      <c r="P8">
        <v>-0.5</v>
      </c>
      <c r="Q8">
        <v>6</v>
      </c>
      <c r="R8">
        <v>9</v>
      </c>
      <c r="S8">
        <v>7</v>
      </c>
      <c r="T8">
        <v>19</v>
      </c>
      <c r="U8">
        <v>-5.0999999999999996</v>
      </c>
      <c r="V8">
        <v>-1.2</v>
      </c>
      <c r="W8">
        <v>12</v>
      </c>
      <c r="X8">
        <v>6.5</v>
      </c>
      <c r="Y8">
        <v>-0.7</v>
      </c>
      <c r="Z8">
        <v>-0.13</v>
      </c>
      <c r="AA8">
        <v>2.4</v>
      </c>
      <c r="AB8">
        <v>0.74</v>
      </c>
      <c r="AC8">
        <v>323</v>
      </c>
      <c r="AD8">
        <v>273</v>
      </c>
      <c r="AE8">
        <v>270</v>
      </c>
      <c r="AF8" t="s">
        <v>300</v>
      </c>
    </row>
    <row r="9" spans="1:32" x14ac:dyDescent="0.25">
      <c r="A9">
        <v>8</v>
      </c>
      <c r="B9" t="s">
        <v>57</v>
      </c>
      <c r="C9" t="s">
        <v>25</v>
      </c>
      <c r="D9" s="1">
        <v>45784</v>
      </c>
      <c r="E9" t="s">
        <v>26</v>
      </c>
      <c r="F9" t="s">
        <v>53</v>
      </c>
      <c r="G9" t="s">
        <v>58</v>
      </c>
      <c r="H9" t="s">
        <v>59</v>
      </c>
      <c r="I9" t="s">
        <v>60</v>
      </c>
      <c r="J9" s="1">
        <v>46196</v>
      </c>
      <c r="K9" s="3">
        <v>46282</v>
      </c>
      <c r="L9">
        <v>314</v>
      </c>
      <c r="M9">
        <f t="shared" si="0"/>
        <v>86</v>
      </c>
      <c r="N9" s="5">
        <f t="shared" si="1"/>
        <v>374.2</v>
      </c>
      <c r="O9">
        <v>0.7</v>
      </c>
      <c r="P9">
        <v>-1.7</v>
      </c>
      <c r="Q9">
        <v>-3</v>
      </c>
      <c r="R9">
        <v>-3</v>
      </c>
      <c r="S9">
        <v>3</v>
      </c>
      <c r="T9">
        <v>1</v>
      </c>
      <c r="U9">
        <v>1.6</v>
      </c>
      <c r="V9">
        <v>-0.2</v>
      </c>
      <c r="W9">
        <v>19</v>
      </c>
      <c r="X9">
        <v>5.4</v>
      </c>
      <c r="Y9">
        <v>4.9000000000000004</v>
      </c>
      <c r="Z9">
        <v>0.15</v>
      </c>
      <c r="AA9">
        <v>1.9</v>
      </c>
      <c r="AB9">
        <v>0.45</v>
      </c>
      <c r="AC9">
        <v>310</v>
      </c>
      <c r="AD9">
        <v>208</v>
      </c>
      <c r="AE9">
        <v>212</v>
      </c>
      <c r="AF9" t="s">
        <v>300</v>
      </c>
    </row>
    <row r="10" spans="1:32" x14ac:dyDescent="0.25">
      <c r="A10">
        <v>9</v>
      </c>
      <c r="B10" t="s">
        <v>61</v>
      </c>
      <c r="C10" t="s">
        <v>25</v>
      </c>
      <c r="D10" s="1">
        <v>45787</v>
      </c>
      <c r="E10" t="s">
        <v>26</v>
      </c>
      <c r="F10" t="s">
        <v>62</v>
      </c>
      <c r="G10" t="s">
        <v>63</v>
      </c>
      <c r="H10" t="s">
        <v>64</v>
      </c>
      <c r="I10" t="s">
        <v>65</v>
      </c>
      <c r="J10" s="1">
        <v>46196</v>
      </c>
      <c r="K10" s="3">
        <v>46282</v>
      </c>
      <c r="L10">
        <v>286</v>
      </c>
      <c r="M10">
        <f t="shared" si="0"/>
        <v>86</v>
      </c>
      <c r="N10" s="5">
        <f t="shared" si="1"/>
        <v>346.2</v>
      </c>
      <c r="O10">
        <v>2</v>
      </c>
      <c r="P10">
        <v>0.1</v>
      </c>
      <c r="Q10">
        <v>4</v>
      </c>
      <c r="R10">
        <v>5</v>
      </c>
      <c r="S10">
        <v>2</v>
      </c>
      <c r="T10">
        <v>1</v>
      </c>
      <c r="U10">
        <v>-2</v>
      </c>
      <c r="V10">
        <v>-1.2</v>
      </c>
      <c r="W10">
        <v>-4</v>
      </c>
      <c r="X10">
        <v>2.4</v>
      </c>
      <c r="Y10">
        <v>0.5</v>
      </c>
      <c r="Z10">
        <v>0.01</v>
      </c>
      <c r="AA10">
        <v>2.1</v>
      </c>
      <c r="AB10">
        <v>0.72</v>
      </c>
      <c r="AC10">
        <v>255</v>
      </c>
      <c r="AD10">
        <v>188</v>
      </c>
      <c r="AE10">
        <v>198</v>
      </c>
      <c r="AF10" t="s">
        <v>300</v>
      </c>
    </row>
    <row r="11" spans="1:32" x14ac:dyDescent="0.25">
      <c r="A11">
        <v>10</v>
      </c>
      <c r="B11" t="s">
        <v>66</v>
      </c>
      <c r="C11" t="s">
        <v>25</v>
      </c>
      <c r="D11" s="1">
        <v>45788</v>
      </c>
      <c r="E11" t="s">
        <v>26</v>
      </c>
      <c r="F11" t="s">
        <v>67</v>
      </c>
      <c r="G11" t="s">
        <v>68</v>
      </c>
      <c r="H11" t="s">
        <v>69</v>
      </c>
      <c r="I11" t="s">
        <v>70</v>
      </c>
      <c r="J11" s="1">
        <v>46196</v>
      </c>
      <c r="K11" s="3">
        <v>46282</v>
      </c>
      <c r="L11">
        <v>293</v>
      </c>
      <c r="M11">
        <f t="shared" si="0"/>
        <v>86</v>
      </c>
      <c r="N11" s="5">
        <f t="shared" si="1"/>
        <v>353.2</v>
      </c>
      <c r="O11">
        <v>1.2</v>
      </c>
      <c r="P11">
        <v>1.8</v>
      </c>
      <c r="Q11">
        <v>5</v>
      </c>
      <c r="R11">
        <v>2</v>
      </c>
      <c r="S11">
        <v>11</v>
      </c>
      <c r="T11">
        <v>7</v>
      </c>
      <c r="U11">
        <v>-5.6</v>
      </c>
      <c r="V11">
        <v>-0.7</v>
      </c>
      <c r="W11">
        <v>28</v>
      </c>
      <c r="X11">
        <v>8.8000000000000007</v>
      </c>
      <c r="Y11">
        <v>2</v>
      </c>
      <c r="Z11">
        <v>0.28999999999999998</v>
      </c>
      <c r="AA11">
        <v>3</v>
      </c>
      <c r="AB11">
        <v>0.72</v>
      </c>
      <c r="AC11">
        <v>488</v>
      </c>
      <c r="AD11">
        <v>401</v>
      </c>
      <c r="AE11">
        <v>367</v>
      </c>
      <c r="AF11" t="s">
        <v>300</v>
      </c>
    </row>
    <row r="12" spans="1:32" x14ac:dyDescent="0.25">
      <c r="A12">
        <v>11</v>
      </c>
      <c r="B12" t="s">
        <v>71</v>
      </c>
      <c r="C12" t="s">
        <v>25</v>
      </c>
      <c r="D12" s="1">
        <v>45788</v>
      </c>
      <c r="E12" t="s">
        <v>26</v>
      </c>
      <c r="F12" t="s">
        <v>32</v>
      </c>
      <c r="G12" t="s">
        <v>72</v>
      </c>
      <c r="H12" t="s">
        <v>73</v>
      </c>
      <c r="I12" t="s">
        <v>74</v>
      </c>
      <c r="J12" s="1">
        <v>46196</v>
      </c>
      <c r="K12" s="3">
        <v>46282</v>
      </c>
      <c r="L12">
        <v>319</v>
      </c>
      <c r="M12">
        <f t="shared" si="0"/>
        <v>86</v>
      </c>
      <c r="N12" s="5">
        <f t="shared" si="1"/>
        <v>379.2</v>
      </c>
      <c r="O12">
        <v>-0.9</v>
      </c>
      <c r="P12">
        <v>1.6</v>
      </c>
      <c r="Q12">
        <v>13</v>
      </c>
      <c r="R12">
        <v>23</v>
      </c>
      <c r="S12">
        <v>28</v>
      </c>
      <c r="T12">
        <v>18</v>
      </c>
      <c r="U12">
        <v>5.6</v>
      </c>
      <c r="V12">
        <v>0.7</v>
      </c>
      <c r="W12">
        <v>18</v>
      </c>
      <c r="X12">
        <v>4.7</v>
      </c>
      <c r="Y12">
        <v>2.4</v>
      </c>
      <c r="Z12">
        <v>-0.02</v>
      </c>
      <c r="AA12">
        <v>0.5</v>
      </c>
      <c r="AB12">
        <v>-0.04</v>
      </c>
      <c r="AC12">
        <v>180</v>
      </c>
      <c r="AD12">
        <v>131</v>
      </c>
      <c r="AE12">
        <v>101</v>
      </c>
      <c r="AF12" t="s">
        <v>300</v>
      </c>
    </row>
    <row r="13" spans="1:32" x14ac:dyDescent="0.25">
      <c r="A13">
        <v>12</v>
      </c>
      <c r="B13" t="s">
        <v>75</v>
      </c>
      <c r="C13" t="s">
        <v>25</v>
      </c>
      <c r="D13" s="1">
        <v>45789</v>
      </c>
      <c r="E13" t="s">
        <v>26</v>
      </c>
      <c r="F13" t="s">
        <v>76</v>
      </c>
      <c r="G13" t="s">
        <v>77</v>
      </c>
      <c r="H13" t="s">
        <v>78</v>
      </c>
      <c r="I13" t="s">
        <v>79</v>
      </c>
      <c r="J13" s="1">
        <v>46196</v>
      </c>
      <c r="K13" s="3">
        <v>46282</v>
      </c>
      <c r="L13">
        <v>261</v>
      </c>
      <c r="M13">
        <f t="shared" si="0"/>
        <v>86</v>
      </c>
      <c r="N13" s="5">
        <f t="shared" si="1"/>
        <v>321.2</v>
      </c>
      <c r="O13">
        <v>1.3</v>
      </c>
      <c r="P13">
        <v>-0.7</v>
      </c>
      <c r="Q13">
        <v>-6</v>
      </c>
      <c r="R13">
        <v>-10</v>
      </c>
      <c r="S13">
        <v>-12</v>
      </c>
      <c r="T13">
        <v>-6</v>
      </c>
      <c r="U13">
        <v>-3.9</v>
      </c>
      <c r="V13">
        <v>-1.1000000000000001</v>
      </c>
      <c r="W13">
        <v>-1</v>
      </c>
      <c r="X13">
        <v>3.6</v>
      </c>
      <c r="Y13">
        <v>-1.7</v>
      </c>
      <c r="Z13">
        <v>-0.05</v>
      </c>
      <c r="AA13">
        <v>2</v>
      </c>
      <c r="AB13">
        <v>0.61</v>
      </c>
      <c r="AC13">
        <v>235</v>
      </c>
      <c r="AD13">
        <v>176</v>
      </c>
      <c r="AE13">
        <v>194</v>
      </c>
      <c r="AF13" t="s">
        <v>300</v>
      </c>
    </row>
    <row r="14" spans="1:32" x14ac:dyDescent="0.25">
      <c r="A14">
        <v>13</v>
      </c>
      <c r="B14" t="s">
        <v>80</v>
      </c>
      <c r="C14" t="s">
        <v>25</v>
      </c>
      <c r="D14" s="1">
        <v>45789</v>
      </c>
      <c r="E14" t="s">
        <v>26</v>
      </c>
      <c r="F14" t="s">
        <v>81</v>
      </c>
      <c r="G14" t="s">
        <v>82</v>
      </c>
      <c r="H14" t="s">
        <v>83</v>
      </c>
      <c r="I14" t="s">
        <v>84</v>
      </c>
      <c r="J14" s="1">
        <v>46196</v>
      </c>
      <c r="K14" s="3">
        <v>46282</v>
      </c>
      <c r="L14">
        <v>273</v>
      </c>
      <c r="M14">
        <f t="shared" si="0"/>
        <v>86</v>
      </c>
      <c r="N14" s="5">
        <f t="shared" si="1"/>
        <v>333.2</v>
      </c>
      <c r="O14">
        <v>-0.9</v>
      </c>
      <c r="P14">
        <v>-0.4</v>
      </c>
      <c r="Q14">
        <v>8</v>
      </c>
      <c r="R14">
        <v>11</v>
      </c>
      <c r="S14">
        <v>8</v>
      </c>
      <c r="T14">
        <v>22</v>
      </c>
      <c r="U14">
        <v>-4.7</v>
      </c>
      <c r="V14">
        <v>0</v>
      </c>
      <c r="W14">
        <v>15</v>
      </c>
      <c r="X14">
        <v>10.5</v>
      </c>
      <c r="Y14">
        <v>-3.5</v>
      </c>
      <c r="Z14">
        <v>-7.0000000000000007E-2</v>
      </c>
      <c r="AA14">
        <v>2.8</v>
      </c>
      <c r="AB14">
        <v>0.87</v>
      </c>
      <c r="AC14">
        <v>425</v>
      </c>
      <c r="AD14">
        <v>355</v>
      </c>
      <c r="AE14">
        <v>342</v>
      </c>
      <c r="AF14" t="s">
        <v>300</v>
      </c>
    </row>
    <row r="15" spans="1:32" x14ac:dyDescent="0.25">
      <c r="A15">
        <v>14</v>
      </c>
      <c r="B15" t="s">
        <v>85</v>
      </c>
      <c r="C15" t="s">
        <v>25</v>
      </c>
      <c r="D15" s="1">
        <v>45793</v>
      </c>
      <c r="E15" t="s">
        <v>26</v>
      </c>
      <c r="F15" t="s">
        <v>86</v>
      </c>
      <c r="G15" t="s">
        <v>54</v>
      </c>
      <c r="H15" t="s">
        <v>87</v>
      </c>
      <c r="I15" t="s">
        <v>88</v>
      </c>
      <c r="J15" s="1">
        <v>46196</v>
      </c>
      <c r="K15" s="3">
        <v>46282</v>
      </c>
      <c r="L15">
        <v>277</v>
      </c>
      <c r="M15">
        <f t="shared" si="0"/>
        <v>86</v>
      </c>
      <c r="N15" s="5">
        <f t="shared" si="1"/>
        <v>337.2</v>
      </c>
      <c r="O15">
        <v>-2.2000000000000002</v>
      </c>
      <c r="P15">
        <v>-0.6</v>
      </c>
      <c r="Q15">
        <v>3</v>
      </c>
      <c r="R15">
        <v>12</v>
      </c>
      <c r="S15">
        <v>17</v>
      </c>
      <c r="T15">
        <v>27</v>
      </c>
      <c r="U15">
        <v>-0.3</v>
      </c>
      <c r="V15">
        <v>-0.3</v>
      </c>
      <c r="W15">
        <v>19</v>
      </c>
      <c r="X15">
        <v>6.4</v>
      </c>
      <c r="Y15">
        <v>-1.8</v>
      </c>
      <c r="Z15">
        <v>-7.0000000000000007E-2</v>
      </c>
      <c r="AA15">
        <v>2.5</v>
      </c>
      <c r="AB15">
        <v>1.0900000000000001</v>
      </c>
      <c r="AC15">
        <v>405</v>
      </c>
      <c r="AD15">
        <v>299</v>
      </c>
      <c r="AE15">
        <v>292</v>
      </c>
      <c r="AF15" t="s">
        <v>300</v>
      </c>
    </row>
    <row r="16" spans="1:32" x14ac:dyDescent="0.25">
      <c r="A16">
        <v>15</v>
      </c>
      <c r="B16" t="s">
        <v>89</v>
      </c>
      <c r="C16" t="s">
        <v>25</v>
      </c>
      <c r="D16" s="1">
        <v>45795</v>
      </c>
      <c r="E16" t="s">
        <v>26</v>
      </c>
      <c r="F16" t="s">
        <v>32</v>
      </c>
      <c r="G16" t="s">
        <v>90</v>
      </c>
      <c r="H16" t="s">
        <v>91</v>
      </c>
      <c r="I16" t="s">
        <v>92</v>
      </c>
      <c r="J16" s="1">
        <v>46196</v>
      </c>
      <c r="K16" s="3">
        <v>46282</v>
      </c>
      <c r="L16">
        <v>276</v>
      </c>
      <c r="M16">
        <f t="shared" si="0"/>
        <v>86</v>
      </c>
      <c r="N16" s="5">
        <f t="shared" si="1"/>
        <v>336.2</v>
      </c>
      <c r="O16">
        <v>-1.8</v>
      </c>
      <c r="P16">
        <v>0.7</v>
      </c>
      <c r="Q16">
        <v>4</v>
      </c>
      <c r="R16">
        <v>11</v>
      </c>
      <c r="S16">
        <v>11</v>
      </c>
      <c r="T16">
        <v>2</v>
      </c>
      <c r="U16">
        <v>6</v>
      </c>
      <c r="V16">
        <v>0.4</v>
      </c>
      <c r="W16">
        <v>10</v>
      </c>
      <c r="X16">
        <v>1</v>
      </c>
      <c r="Y16">
        <v>-1.1000000000000001</v>
      </c>
      <c r="Z16">
        <v>-0.04</v>
      </c>
      <c r="AA16">
        <v>0.4</v>
      </c>
      <c r="AB16">
        <v>-0.18</v>
      </c>
      <c r="AC16">
        <v>126</v>
      </c>
      <c r="AD16">
        <v>67</v>
      </c>
      <c r="AE16">
        <v>53</v>
      </c>
      <c r="AF16" t="s">
        <v>300</v>
      </c>
    </row>
    <row r="17" spans="1:32" x14ac:dyDescent="0.25">
      <c r="A17">
        <v>16</v>
      </c>
      <c r="B17" t="s">
        <v>93</v>
      </c>
      <c r="C17" t="s">
        <v>25</v>
      </c>
      <c r="D17" s="1">
        <v>45797</v>
      </c>
      <c r="E17" t="s">
        <v>26</v>
      </c>
      <c r="F17" t="s">
        <v>86</v>
      </c>
      <c r="G17" t="s">
        <v>94</v>
      </c>
      <c r="H17" t="s">
        <v>95</v>
      </c>
      <c r="I17" t="s">
        <v>96</v>
      </c>
      <c r="J17" s="1">
        <v>46196</v>
      </c>
      <c r="K17" s="3">
        <v>46282</v>
      </c>
      <c r="L17">
        <v>309</v>
      </c>
      <c r="M17">
        <f t="shared" si="0"/>
        <v>86</v>
      </c>
      <c r="N17" s="5">
        <f t="shared" si="1"/>
        <v>369.2</v>
      </c>
      <c r="O17">
        <v>-2.6</v>
      </c>
      <c r="P17">
        <v>1.5</v>
      </c>
      <c r="Q17">
        <v>16</v>
      </c>
      <c r="R17">
        <v>28</v>
      </c>
      <c r="S17">
        <v>39</v>
      </c>
      <c r="T17">
        <v>43</v>
      </c>
      <c r="U17">
        <v>-2.2999999999999998</v>
      </c>
      <c r="V17">
        <v>0.2</v>
      </c>
      <c r="W17">
        <v>38</v>
      </c>
      <c r="X17">
        <v>5.2</v>
      </c>
      <c r="Y17">
        <v>-2.6</v>
      </c>
      <c r="Z17">
        <v>-0.25</v>
      </c>
      <c r="AA17">
        <v>1</v>
      </c>
      <c r="AB17">
        <v>0.27</v>
      </c>
      <c r="AC17">
        <v>267</v>
      </c>
      <c r="AD17">
        <v>230</v>
      </c>
      <c r="AE17">
        <v>179</v>
      </c>
      <c r="AF17" t="s">
        <v>300</v>
      </c>
    </row>
    <row r="18" spans="1:32" x14ac:dyDescent="0.25">
      <c r="A18">
        <v>17</v>
      </c>
      <c r="B18" t="s">
        <v>97</v>
      </c>
      <c r="C18" t="s">
        <v>25</v>
      </c>
      <c r="D18" s="1">
        <v>45799</v>
      </c>
      <c r="E18" t="s">
        <v>26</v>
      </c>
      <c r="F18" t="s">
        <v>86</v>
      </c>
      <c r="G18" t="s">
        <v>98</v>
      </c>
      <c r="H18" t="s">
        <v>99</v>
      </c>
      <c r="I18" t="s">
        <v>100</v>
      </c>
      <c r="J18" s="1">
        <v>46196</v>
      </c>
      <c r="K18" s="3">
        <v>46282</v>
      </c>
      <c r="L18">
        <v>304</v>
      </c>
      <c r="M18">
        <f t="shared" si="0"/>
        <v>86</v>
      </c>
      <c r="N18" s="5">
        <f t="shared" si="1"/>
        <v>364.2</v>
      </c>
      <c r="O18">
        <v>-0.9</v>
      </c>
      <c r="P18">
        <v>0.7</v>
      </c>
      <c r="Q18">
        <v>5</v>
      </c>
      <c r="R18">
        <v>14</v>
      </c>
      <c r="S18">
        <v>21</v>
      </c>
      <c r="T18">
        <v>24</v>
      </c>
      <c r="U18">
        <v>1.6</v>
      </c>
      <c r="V18">
        <v>0.2</v>
      </c>
      <c r="W18">
        <v>24</v>
      </c>
      <c r="X18">
        <v>4.5</v>
      </c>
      <c r="Y18">
        <v>-1.8</v>
      </c>
      <c r="Z18">
        <v>-0.23</v>
      </c>
      <c r="AA18">
        <v>2.5</v>
      </c>
      <c r="AB18">
        <v>1.1200000000000001</v>
      </c>
      <c r="AC18">
        <v>445</v>
      </c>
      <c r="AD18">
        <v>316</v>
      </c>
      <c r="AE18">
        <v>294</v>
      </c>
      <c r="AF18" t="s">
        <v>300</v>
      </c>
    </row>
    <row r="19" spans="1:32" x14ac:dyDescent="0.25">
      <c r="A19">
        <v>18</v>
      </c>
      <c r="B19" t="s">
        <v>101</v>
      </c>
      <c r="C19" t="s">
        <v>25</v>
      </c>
      <c r="D19" s="1">
        <v>45799</v>
      </c>
      <c r="E19" t="s">
        <v>26</v>
      </c>
      <c r="F19" t="s">
        <v>86</v>
      </c>
      <c r="G19" t="s">
        <v>102</v>
      </c>
      <c r="H19" t="s">
        <v>103</v>
      </c>
      <c r="I19" t="s">
        <v>104</v>
      </c>
      <c r="J19" s="1">
        <v>46196</v>
      </c>
      <c r="K19" s="3">
        <v>46282</v>
      </c>
      <c r="L19">
        <v>320</v>
      </c>
      <c r="M19">
        <f t="shared" si="0"/>
        <v>86</v>
      </c>
      <c r="N19" s="5">
        <f t="shared" si="1"/>
        <v>380.2</v>
      </c>
      <c r="O19">
        <v>-3.5</v>
      </c>
      <c r="P19">
        <v>-1.8</v>
      </c>
      <c r="Q19">
        <v>3</v>
      </c>
      <c r="R19">
        <v>8</v>
      </c>
      <c r="S19">
        <v>8</v>
      </c>
      <c r="T19">
        <v>12</v>
      </c>
      <c r="U19">
        <v>-3.5</v>
      </c>
      <c r="V19">
        <v>-1.3</v>
      </c>
      <c r="W19">
        <v>16</v>
      </c>
      <c r="X19">
        <v>2.4</v>
      </c>
      <c r="Y19">
        <v>1.1000000000000001</v>
      </c>
      <c r="Z19">
        <v>-0.12</v>
      </c>
      <c r="AA19">
        <v>1.4</v>
      </c>
      <c r="AB19">
        <v>0.49</v>
      </c>
      <c r="AC19">
        <v>173</v>
      </c>
      <c r="AD19">
        <v>129</v>
      </c>
      <c r="AE19">
        <v>143</v>
      </c>
      <c r="AF19" t="s">
        <v>300</v>
      </c>
    </row>
    <row r="20" spans="1:32" x14ac:dyDescent="0.25">
      <c r="A20">
        <v>19</v>
      </c>
      <c r="B20" t="s">
        <v>105</v>
      </c>
      <c r="C20" t="s">
        <v>25</v>
      </c>
      <c r="D20" s="1">
        <v>45806</v>
      </c>
      <c r="E20" t="s">
        <v>26</v>
      </c>
      <c r="F20" t="s">
        <v>86</v>
      </c>
      <c r="G20" t="s">
        <v>106</v>
      </c>
      <c r="H20" t="s">
        <v>107</v>
      </c>
      <c r="I20" t="s">
        <v>108</v>
      </c>
      <c r="J20" s="1">
        <v>46196</v>
      </c>
      <c r="K20" s="3">
        <v>46282</v>
      </c>
      <c r="L20">
        <v>395</v>
      </c>
      <c r="M20">
        <f t="shared" si="0"/>
        <v>86</v>
      </c>
      <c r="N20" s="5">
        <f t="shared" si="1"/>
        <v>455.2</v>
      </c>
      <c r="O20">
        <v>-2.1</v>
      </c>
      <c r="P20">
        <v>-1.2</v>
      </c>
      <c r="Q20">
        <v>-2</v>
      </c>
      <c r="R20">
        <v>6</v>
      </c>
      <c r="S20">
        <v>9</v>
      </c>
      <c r="T20">
        <v>14</v>
      </c>
      <c r="U20">
        <v>-0.2</v>
      </c>
      <c r="V20">
        <v>-1.4</v>
      </c>
      <c r="W20">
        <v>22</v>
      </c>
      <c r="X20">
        <v>5.2</v>
      </c>
      <c r="Y20">
        <v>-2.9</v>
      </c>
      <c r="Z20">
        <v>-0.34</v>
      </c>
      <c r="AA20">
        <v>2.6</v>
      </c>
      <c r="AB20">
        <v>1.01</v>
      </c>
      <c r="AC20">
        <v>395</v>
      </c>
      <c r="AD20">
        <v>283</v>
      </c>
      <c r="AE20">
        <v>285</v>
      </c>
      <c r="AF20" t="s">
        <v>300</v>
      </c>
    </row>
    <row r="21" spans="1:32" x14ac:dyDescent="0.25">
      <c r="A21">
        <v>20</v>
      </c>
      <c r="B21" t="s">
        <v>109</v>
      </c>
      <c r="C21" t="s">
        <v>25</v>
      </c>
      <c r="D21" s="1">
        <v>45808</v>
      </c>
      <c r="E21" t="s">
        <v>26</v>
      </c>
      <c r="F21" t="s">
        <v>86</v>
      </c>
      <c r="G21" t="s">
        <v>110</v>
      </c>
      <c r="H21" t="s">
        <v>111</v>
      </c>
      <c r="I21" t="s">
        <v>112</v>
      </c>
      <c r="J21" s="1">
        <v>46196</v>
      </c>
      <c r="K21" s="3">
        <v>46282</v>
      </c>
      <c r="L21">
        <v>286</v>
      </c>
      <c r="M21">
        <f t="shared" si="0"/>
        <v>86</v>
      </c>
      <c r="N21" s="5">
        <f t="shared" si="1"/>
        <v>346.2</v>
      </c>
      <c r="O21">
        <v>-2.2000000000000002</v>
      </c>
      <c r="P21">
        <v>-2.1</v>
      </c>
      <c r="Q21">
        <v>-2</v>
      </c>
      <c r="R21">
        <v>-1</v>
      </c>
      <c r="S21">
        <v>6</v>
      </c>
      <c r="T21">
        <v>4</v>
      </c>
      <c r="U21">
        <v>-0.4</v>
      </c>
      <c r="V21">
        <v>-1.6</v>
      </c>
      <c r="W21">
        <v>18</v>
      </c>
      <c r="X21">
        <v>4.9000000000000004</v>
      </c>
      <c r="Y21">
        <v>3.1</v>
      </c>
      <c r="Z21">
        <v>0.04</v>
      </c>
      <c r="AA21">
        <v>1.5</v>
      </c>
      <c r="AB21">
        <v>0.66</v>
      </c>
      <c r="AC21">
        <v>219</v>
      </c>
      <c r="AD21">
        <v>159</v>
      </c>
      <c r="AE21">
        <v>169</v>
      </c>
      <c r="AF21" t="s">
        <v>300</v>
      </c>
    </row>
    <row r="22" spans="1:32" x14ac:dyDescent="0.25">
      <c r="A22">
        <v>21</v>
      </c>
      <c r="B22" t="s">
        <v>113</v>
      </c>
      <c r="C22" t="s">
        <v>25</v>
      </c>
      <c r="D22" s="1">
        <v>45817</v>
      </c>
      <c r="E22" t="s">
        <v>26</v>
      </c>
      <c r="F22" t="s">
        <v>32</v>
      </c>
      <c r="G22" t="s">
        <v>114</v>
      </c>
      <c r="H22" t="s">
        <v>115</v>
      </c>
      <c r="I22" t="s">
        <v>116</v>
      </c>
      <c r="J22" s="1">
        <v>46196</v>
      </c>
      <c r="K22" s="3">
        <v>46282</v>
      </c>
      <c r="L22">
        <v>265</v>
      </c>
      <c r="M22">
        <f t="shared" si="0"/>
        <v>86</v>
      </c>
      <c r="N22" s="5">
        <f t="shared" si="1"/>
        <v>325.2</v>
      </c>
      <c r="O22">
        <v>0.5</v>
      </c>
      <c r="P22">
        <v>1.6</v>
      </c>
      <c r="Q22">
        <v>7</v>
      </c>
      <c r="R22">
        <v>17</v>
      </c>
      <c r="S22">
        <v>19</v>
      </c>
      <c r="T22">
        <v>10</v>
      </c>
      <c r="U22">
        <v>3.4</v>
      </c>
      <c r="V22">
        <v>0.2</v>
      </c>
      <c r="W22">
        <v>24</v>
      </c>
      <c r="X22">
        <v>4.3</v>
      </c>
      <c r="Y22">
        <v>2.2999999999999998</v>
      </c>
      <c r="Z22">
        <v>-0.1</v>
      </c>
      <c r="AA22">
        <v>1.6</v>
      </c>
      <c r="AB22">
        <v>0.48</v>
      </c>
      <c r="AC22">
        <v>337</v>
      </c>
      <c r="AD22">
        <v>236</v>
      </c>
      <c r="AE22">
        <v>208</v>
      </c>
      <c r="AF22" t="s">
        <v>300</v>
      </c>
    </row>
    <row r="23" spans="1:32" x14ac:dyDescent="0.25">
      <c r="A23">
        <v>22</v>
      </c>
      <c r="B23" t="s">
        <v>117</v>
      </c>
      <c r="C23" t="s">
        <v>25</v>
      </c>
      <c r="D23" s="1">
        <v>45792</v>
      </c>
      <c r="E23" t="s">
        <v>26</v>
      </c>
      <c r="F23" t="s">
        <v>81</v>
      </c>
      <c r="G23" t="s">
        <v>118</v>
      </c>
      <c r="H23" t="s">
        <v>119</v>
      </c>
      <c r="I23" t="s">
        <v>120</v>
      </c>
      <c r="J23" s="1">
        <v>46196</v>
      </c>
      <c r="K23" s="3">
        <v>46282</v>
      </c>
      <c r="L23">
        <v>299</v>
      </c>
      <c r="M23">
        <f t="shared" si="0"/>
        <v>86</v>
      </c>
      <c r="N23" s="5">
        <f t="shared" si="1"/>
        <v>359.2</v>
      </c>
      <c r="O23">
        <v>-0.2</v>
      </c>
      <c r="P23">
        <v>1.2</v>
      </c>
      <c r="Q23">
        <v>16</v>
      </c>
      <c r="R23">
        <v>23</v>
      </c>
      <c r="S23">
        <v>33</v>
      </c>
      <c r="T23">
        <v>49</v>
      </c>
      <c r="U23">
        <v>-6</v>
      </c>
      <c r="V23">
        <v>-0.5</v>
      </c>
      <c r="W23">
        <v>40</v>
      </c>
      <c r="X23">
        <v>10.6</v>
      </c>
      <c r="Y23">
        <v>-3.2</v>
      </c>
      <c r="Z23">
        <v>0.02</v>
      </c>
      <c r="AA23">
        <v>2.8</v>
      </c>
      <c r="AB23">
        <v>0.76</v>
      </c>
      <c r="AC23">
        <v>489</v>
      </c>
      <c r="AD23">
        <v>431</v>
      </c>
      <c r="AE23">
        <v>379</v>
      </c>
      <c r="AF23" t="s">
        <v>300</v>
      </c>
    </row>
    <row r="24" spans="1:32" x14ac:dyDescent="0.25">
      <c r="A24">
        <v>23</v>
      </c>
      <c r="B24" t="s">
        <v>121</v>
      </c>
      <c r="C24" t="s">
        <v>25</v>
      </c>
      <c r="D24" s="1">
        <v>45809</v>
      </c>
      <c r="E24" t="s">
        <v>26</v>
      </c>
      <c r="F24" t="s">
        <v>86</v>
      </c>
      <c r="G24" t="s">
        <v>122</v>
      </c>
      <c r="H24" t="s">
        <v>123</v>
      </c>
      <c r="I24" t="s">
        <v>124</v>
      </c>
      <c r="J24" s="1">
        <v>46196</v>
      </c>
      <c r="K24" s="3">
        <v>46282</v>
      </c>
      <c r="L24">
        <v>263</v>
      </c>
      <c r="M24">
        <f t="shared" si="0"/>
        <v>86</v>
      </c>
      <c r="N24" s="5">
        <f t="shared" si="1"/>
        <v>323.2</v>
      </c>
      <c r="O24">
        <v>-1.4</v>
      </c>
      <c r="P24">
        <v>-0.6</v>
      </c>
      <c r="Q24">
        <v>0</v>
      </c>
      <c r="R24">
        <v>7</v>
      </c>
      <c r="S24">
        <v>6</v>
      </c>
      <c r="T24">
        <v>15</v>
      </c>
      <c r="U24">
        <v>-0.7</v>
      </c>
      <c r="V24">
        <v>-1.1000000000000001</v>
      </c>
      <c r="W24">
        <v>14</v>
      </c>
      <c r="X24">
        <v>7.1</v>
      </c>
      <c r="Y24">
        <v>-7.5</v>
      </c>
      <c r="Z24">
        <v>-0.4</v>
      </c>
      <c r="AA24">
        <v>1.7</v>
      </c>
      <c r="AB24">
        <v>0.65</v>
      </c>
      <c r="AC24">
        <v>280</v>
      </c>
      <c r="AD24">
        <v>224</v>
      </c>
      <c r="AE24">
        <v>215</v>
      </c>
      <c r="AF24" t="s">
        <v>300</v>
      </c>
    </row>
    <row r="25" spans="1:32" x14ac:dyDescent="0.25">
      <c r="A25">
        <v>24</v>
      </c>
      <c r="B25" t="s">
        <v>125</v>
      </c>
      <c r="C25" t="s">
        <v>25</v>
      </c>
      <c r="D25" s="1">
        <v>45769</v>
      </c>
      <c r="E25" t="s">
        <v>26</v>
      </c>
      <c r="F25" t="s">
        <v>27</v>
      </c>
      <c r="G25" t="s">
        <v>126</v>
      </c>
      <c r="H25" t="s">
        <v>127</v>
      </c>
      <c r="I25" t="s">
        <v>128</v>
      </c>
      <c r="J25" s="1">
        <v>46196</v>
      </c>
      <c r="K25" s="3">
        <v>46282</v>
      </c>
      <c r="L25">
        <v>285</v>
      </c>
      <c r="M25">
        <f t="shared" si="0"/>
        <v>86</v>
      </c>
      <c r="N25" s="5">
        <f t="shared" si="1"/>
        <v>345.2</v>
      </c>
      <c r="O25">
        <v>0.2</v>
      </c>
      <c r="P25">
        <v>0.9</v>
      </c>
      <c r="Q25">
        <v>4</v>
      </c>
      <c r="R25">
        <v>9</v>
      </c>
      <c r="S25">
        <v>7</v>
      </c>
      <c r="T25">
        <v>20</v>
      </c>
      <c r="U25">
        <v>-2.2000000000000002</v>
      </c>
      <c r="V25">
        <v>-0.9</v>
      </c>
      <c r="W25">
        <v>18</v>
      </c>
      <c r="X25">
        <v>6.4</v>
      </c>
      <c r="Y25">
        <v>0.2</v>
      </c>
      <c r="Z25">
        <v>0.04</v>
      </c>
      <c r="AA25">
        <v>2.8</v>
      </c>
      <c r="AB25">
        <v>1.05</v>
      </c>
      <c r="AC25">
        <v>435</v>
      </c>
      <c r="AD25">
        <v>337</v>
      </c>
      <c r="AE25">
        <v>322</v>
      </c>
      <c r="AF25" t="s">
        <v>300</v>
      </c>
    </row>
    <row r="26" spans="1:32" x14ac:dyDescent="0.25">
      <c r="A26">
        <v>25</v>
      </c>
      <c r="B26" t="s">
        <v>129</v>
      </c>
      <c r="C26" t="s">
        <v>25</v>
      </c>
      <c r="D26" s="1">
        <v>45714</v>
      </c>
      <c r="E26" t="s">
        <v>26</v>
      </c>
      <c r="F26" t="s">
        <v>130</v>
      </c>
      <c r="G26" t="s">
        <v>131</v>
      </c>
      <c r="H26" t="s">
        <v>132</v>
      </c>
      <c r="I26" t="s">
        <v>133</v>
      </c>
      <c r="J26" s="1">
        <v>46196</v>
      </c>
      <c r="K26" s="3">
        <v>46282</v>
      </c>
      <c r="L26">
        <v>339</v>
      </c>
      <c r="M26">
        <f t="shared" si="0"/>
        <v>86</v>
      </c>
      <c r="N26" s="5">
        <f t="shared" si="1"/>
        <v>399.2</v>
      </c>
      <c r="O26">
        <v>-2.8</v>
      </c>
      <c r="P26">
        <v>-0.8</v>
      </c>
      <c r="Q26">
        <v>8</v>
      </c>
      <c r="R26">
        <v>9</v>
      </c>
      <c r="S26">
        <v>14</v>
      </c>
      <c r="T26">
        <v>22</v>
      </c>
      <c r="U26">
        <v>-9.5</v>
      </c>
      <c r="V26">
        <v>-1.2</v>
      </c>
      <c r="W26">
        <v>29</v>
      </c>
      <c r="X26">
        <v>12.2</v>
      </c>
      <c r="Y26">
        <v>-3.1</v>
      </c>
      <c r="Z26">
        <v>-0.15</v>
      </c>
      <c r="AA26">
        <v>3.6</v>
      </c>
      <c r="AB26">
        <v>1.08</v>
      </c>
      <c r="AC26">
        <v>518</v>
      </c>
      <c r="AD26">
        <v>457</v>
      </c>
      <c r="AE26">
        <v>436</v>
      </c>
      <c r="AF26" t="s">
        <v>300</v>
      </c>
    </row>
    <row r="27" spans="1:32" x14ac:dyDescent="0.25">
      <c r="A27">
        <v>26</v>
      </c>
      <c r="B27" t="s">
        <v>134</v>
      </c>
      <c r="C27" t="s">
        <v>25</v>
      </c>
      <c r="D27" s="1">
        <v>45829</v>
      </c>
      <c r="E27" t="s">
        <v>26</v>
      </c>
      <c r="F27" t="s">
        <v>135</v>
      </c>
      <c r="G27" t="s">
        <v>136</v>
      </c>
      <c r="H27" t="s">
        <v>137</v>
      </c>
      <c r="I27" t="s">
        <v>138</v>
      </c>
      <c r="J27" s="1">
        <v>46196</v>
      </c>
      <c r="K27" s="3">
        <v>46282</v>
      </c>
      <c r="L27">
        <v>253</v>
      </c>
      <c r="M27">
        <f t="shared" si="0"/>
        <v>86</v>
      </c>
      <c r="N27" s="5">
        <f t="shared" si="1"/>
        <v>313.2</v>
      </c>
      <c r="O27">
        <v>-0.9</v>
      </c>
      <c r="P27">
        <v>-2</v>
      </c>
      <c r="Q27">
        <v>-2</v>
      </c>
      <c r="R27">
        <v>-9</v>
      </c>
      <c r="S27">
        <v>-9</v>
      </c>
      <c r="T27">
        <v>-7</v>
      </c>
      <c r="U27">
        <v>-4.5999999999999996</v>
      </c>
      <c r="V27">
        <v>-0.4</v>
      </c>
      <c r="W27">
        <v>1</v>
      </c>
      <c r="X27">
        <v>7.6</v>
      </c>
      <c r="Y27">
        <v>-1.2</v>
      </c>
      <c r="Z27">
        <v>0.01</v>
      </c>
      <c r="AA27">
        <v>3</v>
      </c>
      <c r="AB27">
        <v>1.34</v>
      </c>
      <c r="AC27">
        <v>356</v>
      </c>
      <c r="AD27">
        <v>265</v>
      </c>
      <c r="AE27">
        <v>299</v>
      </c>
      <c r="AF27" t="s">
        <v>300</v>
      </c>
    </row>
    <row r="28" spans="1:32" x14ac:dyDescent="0.25">
      <c r="A28">
        <v>27</v>
      </c>
      <c r="B28" t="s">
        <v>139</v>
      </c>
      <c r="C28" t="s">
        <v>25</v>
      </c>
      <c r="D28" s="1">
        <v>45836</v>
      </c>
      <c r="E28" t="s">
        <v>26</v>
      </c>
      <c r="F28" t="s">
        <v>86</v>
      </c>
      <c r="G28" t="s">
        <v>58</v>
      </c>
      <c r="H28" t="s">
        <v>140</v>
      </c>
      <c r="I28" t="s">
        <v>141</v>
      </c>
      <c r="J28" s="1">
        <v>46196</v>
      </c>
      <c r="K28" s="3">
        <v>46282</v>
      </c>
      <c r="L28">
        <v>289</v>
      </c>
      <c r="M28">
        <f t="shared" si="0"/>
        <v>86</v>
      </c>
      <c r="N28" s="5">
        <f t="shared" si="1"/>
        <v>349.2</v>
      </c>
      <c r="O28">
        <v>-1</v>
      </c>
      <c r="P28">
        <v>-1.2</v>
      </c>
      <c r="Q28">
        <v>-4</v>
      </c>
      <c r="R28">
        <v>1</v>
      </c>
      <c r="S28">
        <v>5</v>
      </c>
      <c r="T28">
        <v>15</v>
      </c>
      <c r="U28">
        <v>-3.8</v>
      </c>
      <c r="V28">
        <v>0.1</v>
      </c>
      <c r="W28">
        <v>26</v>
      </c>
      <c r="X28">
        <v>8.6999999999999993</v>
      </c>
      <c r="Y28">
        <v>-0.3</v>
      </c>
      <c r="Z28">
        <v>0.03</v>
      </c>
      <c r="AA28">
        <v>3.7</v>
      </c>
      <c r="AB28">
        <v>1.37</v>
      </c>
      <c r="AC28">
        <v>573</v>
      </c>
      <c r="AD28">
        <v>426</v>
      </c>
      <c r="AE28">
        <v>422</v>
      </c>
      <c r="AF28" t="s">
        <v>300</v>
      </c>
    </row>
    <row r="29" spans="1:32" x14ac:dyDescent="0.25">
      <c r="A29">
        <v>28</v>
      </c>
      <c r="B29" t="s">
        <v>142</v>
      </c>
      <c r="C29" t="s">
        <v>25</v>
      </c>
      <c r="D29" s="1">
        <v>45841</v>
      </c>
      <c r="E29" t="s">
        <v>26</v>
      </c>
      <c r="F29" t="s">
        <v>135</v>
      </c>
      <c r="G29" t="s">
        <v>143</v>
      </c>
      <c r="H29" t="s">
        <v>144</v>
      </c>
      <c r="I29" t="s">
        <v>145</v>
      </c>
      <c r="J29" s="1">
        <v>46196</v>
      </c>
      <c r="K29" s="3">
        <v>46282</v>
      </c>
      <c r="L29">
        <v>238</v>
      </c>
      <c r="M29">
        <f t="shared" si="0"/>
        <v>86</v>
      </c>
      <c r="N29" s="5">
        <f t="shared" si="1"/>
        <v>298.2</v>
      </c>
      <c r="O29">
        <v>-2.9</v>
      </c>
      <c r="P29">
        <v>-1</v>
      </c>
      <c r="Q29">
        <v>5</v>
      </c>
      <c r="R29">
        <v>7</v>
      </c>
      <c r="S29">
        <v>11</v>
      </c>
      <c r="T29">
        <v>14</v>
      </c>
      <c r="U29">
        <v>-4.5999999999999996</v>
      </c>
      <c r="V29">
        <v>0.1</v>
      </c>
      <c r="W29">
        <v>17</v>
      </c>
      <c r="X29">
        <v>11.2</v>
      </c>
      <c r="Y29">
        <v>-2.2000000000000002</v>
      </c>
      <c r="Z29">
        <v>-0.05</v>
      </c>
      <c r="AA29">
        <v>4</v>
      </c>
      <c r="AB29">
        <v>1.39</v>
      </c>
      <c r="AC29">
        <v>577</v>
      </c>
      <c r="AD29">
        <v>447</v>
      </c>
      <c r="AE29">
        <v>449</v>
      </c>
      <c r="AF29" t="s">
        <v>300</v>
      </c>
    </row>
    <row r="30" spans="1:32" x14ac:dyDescent="0.25">
      <c r="A30">
        <v>29</v>
      </c>
      <c r="B30" t="s">
        <v>146</v>
      </c>
      <c r="C30" t="s">
        <v>25</v>
      </c>
      <c r="D30" s="1">
        <v>45842</v>
      </c>
      <c r="E30" t="s">
        <v>26</v>
      </c>
      <c r="F30" t="s">
        <v>86</v>
      </c>
      <c r="G30" t="s">
        <v>147</v>
      </c>
      <c r="H30" t="s">
        <v>148</v>
      </c>
      <c r="I30" t="s">
        <v>149</v>
      </c>
      <c r="J30" s="1">
        <v>46196</v>
      </c>
      <c r="K30" s="3">
        <v>46282</v>
      </c>
      <c r="L30">
        <v>264</v>
      </c>
      <c r="M30">
        <f t="shared" si="0"/>
        <v>86</v>
      </c>
      <c r="N30" s="5">
        <f t="shared" si="1"/>
        <v>324.2</v>
      </c>
      <c r="O30">
        <v>-3.5</v>
      </c>
      <c r="P30">
        <v>-2</v>
      </c>
      <c r="Q30">
        <v>1</v>
      </c>
      <c r="R30">
        <v>5</v>
      </c>
      <c r="S30">
        <v>3</v>
      </c>
      <c r="T30">
        <v>7</v>
      </c>
      <c r="U30">
        <v>-3</v>
      </c>
      <c r="V30">
        <v>-0.1</v>
      </c>
      <c r="W30">
        <v>5</v>
      </c>
      <c r="X30">
        <v>5.4</v>
      </c>
      <c r="Y30">
        <v>-3.7</v>
      </c>
      <c r="Z30">
        <v>-0.14000000000000001</v>
      </c>
      <c r="AA30">
        <v>2.5</v>
      </c>
      <c r="AB30">
        <v>1.03</v>
      </c>
      <c r="AC30">
        <v>311</v>
      </c>
      <c r="AD30">
        <v>218</v>
      </c>
      <c r="AE30">
        <v>250</v>
      </c>
      <c r="AF30" t="s">
        <v>300</v>
      </c>
    </row>
    <row r="31" spans="1:32" x14ac:dyDescent="0.25">
      <c r="A31">
        <v>30</v>
      </c>
      <c r="B31" t="s">
        <v>150</v>
      </c>
      <c r="C31" t="s">
        <v>25</v>
      </c>
      <c r="D31" s="1">
        <v>45835</v>
      </c>
      <c r="E31" t="s">
        <v>26</v>
      </c>
      <c r="F31" t="s">
        <v>32</v>
      </c>
      <c r="G31" t="s">
        <v>151</v>
      </c>
      <c r="H31" t="s">
        <v>152</v>
      </c>
      <c r="I31" t="s">
        <v>153</v>
      </c>
      <c r="J31" s="1">
        <v>46196</v>
      </c>
      <c r="K31" s="3">
        <v>46282</v>
      </c>
      <c r="L31">
        <v>362</v>
      </c>
      <c r="M31">
        <f t="shared" si="0"/>
        <v>86</v>
      </c>
      <c r="N31" s="5">
        <f t="shared" si="1"/>
        <v>422.2</v>
      </c>
      <c r="O31">
        <v>-2.2000000000000002</v>
      </c>
      <c r="P31">
        <v>4.2</v>
      </c>
      <c r="Q31">
        <v>27</v>
      </c>
      <c r="R31">
        <v>52</v>
      </c>
      <c r="S31">
        <v>69</v>
      </c>
      <c r="T31">
        <v>63</v>
      </c>
      <c r="U31">
        <v>9.1999999999999993</v>
      </c>
      <c r="V31">
        <v>1.3</v>
      </c>
      <c r="W31">
        <v>56</v>
      </c>
      <c r="X31">
        <v>4.4000000000000004</v>
      </c>
      <c r="Y31">
        <v>1.9</v>
      </c>
      <c r="Z31">
        <v>-0.06</v>
      </c>
      <c r="AA31">
        <v>0.5</v>
      </c>
      <c r="AB31">
        <v>-0.13</v>
      </c>
      <c r="AC31">
        <v>258</v>
      </c>
      <c r="AD31">
        <v>224</v>
      </c>
      <c r="AE31">
        <v>133</v>
      </c>
      <c r="AF31" t="s">
        <v>300</v>
      </c>
    </row>
    <row r="32" spans="1:32" x14ac:dyDescent="0.25">
      <c r="A32">
        <v>31</v>
      </c>
      <c r="B32" t="s">
        <v>154</v>
      </c>
      <c r="C32" t="s">
        <v>25</v>
      </c>
      <c r="D32" s="1">
        <v>45826</v>
      </c>
      <c r="E32" t="s">
        <v>26</v>
      </c>
      <c r="F32" t="s">
        <v>32</v>
      </c>
      <c r="G32" t="s">
        <v>155</v>
      </c>
      <c r="H32" t="s">
        <v>156</v>
      </c>
      <c r="I32" t="s">
        <v>157</v>
      </c>
      <c r="J32" s="1">
        <v>46196</v>
      </c>
      <c r="K32" s="3">
        <v>46282</v>
      </c>
      <c r="L32">
        <v>247</v>
      </c>
      <c r="M32">
        <f t="shared" si="0"/>
        <v>86</v>
      </c>
      <c r="N32" s="5">
        <f t="shared" si="1"/>
        <v>307.2</v>
      </c>
      <c r="O32">
        <v>-1.2</v>
      </c>
      <c r="P32">
        <v>-1.2</v>
      </c>
      <c r="Q32">
        <v>-6</v>
      </c>
      <c r="R32">
        <v>-7</v>
      </c>
      <c r="S32">
        <v>-14</v>
      </c>
      <c r="T32">
        <v>-14</v>
      </c>
      <c r="U32">
        <v>-3.2</v>
      </c>
      <c r="V32">
        <v>-1.5</v>
      </c>
      <c r="W32">
        <v>1</v>
      </c>
      <c r="X32">
        <v>5</v>
      </c>
      <c r="Y32">
        <v>-0.9</v>
      </c>
      <c r="Z32">
        <v>-0.1</v>
      </c>
      <c r="AA32">
        <v>0.9</v>
      </c>
      <c r="AB32">
        <v>0.19</v>
      </c>
      <c r="AC32">
        <v>96</v>
      </c>
      <c r="AD32">
        <v>86</v>
      </c>
      <c r="AE32">
        <v>99</v>
      </c>
      <c r="AF32" t="s">
        <v>300</v>
      </c>
    </row>
    <row r="33" spans="1:32" x14ac:dyDescent="0.25">
      <c r="A33">
        <v>32</v>
      </c>
      <c r="B33" t="s">
        <v>158</v>
      </c>
      <c r="C33" t="s">
        <v>25</v>
      </c>
      <c r="D33" s="1">
        <v>45840</v>
      </c>
      <c r="E33" t="s">
        <v>26</v>
      </c>
      <c r="F33" t="s">
        <v>32</v>
      </c>
      <c r="G33" t="s">
        <v>159</v>
      </c>
      <c r="H33" t="s">
        <v>160</v>
      </c>
      <c r="I33" t="s">
        <v>161</v>
      </c>
      <c r="J33" s="1">
        <v>46196</v>
      </c>
      <c r="K33" s="3">
        <v>46282</v>
      </c>
      <c r="L33">
        <v>283</v>
      </c>
      <c r="M33">
        <f t="shared" si="0"/>
        <v>86</v>
      </c>
      <c r="N33" s="5">
        <f t="shared" si="1"/>
        <v>343.2</v>
      </c>
      <c r="O33">
        <v>-1.5</v>
      </c>
      <c r="P33">
        <v>1.7</v>
      </c>
      <c r="Q33">
        <v>9</v>
      </c>
      <c r="R33">
        <v>23</v>
      </c>
      <c r="S33">
        <v>28</v>
      </c>
      <c r="T33">
        <v>23</v>
      </c>
      <c r="U33">
        <v>5.8</v>
      </c>
      <c r="V33">
        <v>0.6</v>
      </c>
      <c r="W33">
        <v>31</v>
      </c>
      <c r="X33">
        <v>6.3</v>
      </c>
      <c r="Y33">
        <v>-2.8</v>
      </c>
      <c r="Z33">
        <v>-0.19</v>
      </c>
      <c r="AA33">
        <v>1.4</v>
      </c>
      <c r="AB33">
        <v>0.17</v>
      </c>
      <c r="AC33">
        <v>341</v>
      </c>
      <c r="AD33">
        <v>251</v>
      </c>
      <c r="AE33">
        <v>210</v>
      </c>
      <c r="AF33" t="s">
        <v>300</v>
      </c>
    </row>
    <row r="34" spans="1:32" x14ac:dyDescent="0.25">
      <c r="A34">
        <v>33</v>
      </c>
      <c r="B34" t="s">
        <v>162</v>
      </c>
      <c r="C34" t="s">
        <v>25</v>
      </c>
      <c r="D34" s="1">
        <v>45819</v>
      </c>
      <c r="E34" t="s">
        <v>26</v>
      </c>
      <c r="F34" t="s">
        <v>86</v>
      </c>
      <c r="G34" t="s">
        <v>163</v>
      </c>
      <c r="H34" t="s">
        <v>164</v>
      </c>
      <c r="I34" t="s">
        <v>165</v>
      </c>
      <c r="J34" s="1">
        <v>46196</v>
      </c>
      <c r="K34" s="3">
        <v>46282</v>
      </c>
      <c r="L34">
        <v>275</v>
      </c>
      <c r="M34">
        <f t="shared" si="0"/>
        <v>86</v>
      </c>
      <c r="N34" s="5">
        <f t="shared" si="1"/>
        <v>335.2</v>
      </c>
      <c r="O34">
        <v>-4.5</v>
      </c>
      <c r="P34">
        <v>-0.9</v>
      </c>
      <c r="Q34">
        <v>7</v>
      </c>
      <c r="R34">
        <v>10</v>
      </c>
      <c r="S34">
        <v>12</v>
      </c>
      <c r="T34">
        <v>11</v>
      </c>
      <c r="U34">
        <v>-2.9</v>
      </c>
      <c r="V34">
        <v>-0.8</v>
      </c>
      <c r="W34">
        <v>6</v>
      </c>
      <c r="X34">
        <v>4.5999999999999996</v>
      </c>
      <c r="Y34">
        <v>-1.5</v>
      </c>
      <c r="Z34">
        <v>-0.24</v>
      </c>
      <c r="AA34">
        <v>2.7</v>
      </c>
      <c r="AB34">
        <v>1.22</v>
      </c>
      <c r="AC34">
        <v>350</v>
      </c>
      <c r="AD34">
        <v>254</v>
      </c>
      <c r="AE34">
        <v>272</v>
      </c>
      <c r="AF34" t="s">
        <v>300</v>
      </c>
    </row>
    <row r="35" spans="1:32" x14ac:dyDescent="0.25">
      <c r="A35">
        <v>34</v>
      </c>
      <c r="B35" t="s">
        <v>166</v>
      </c>
      <c r="C35" t="s">
        <v>25</v>
      </c>
      <c r="D35" s="1">
        <v>45819</v>
      </c>
      <c r="E35" t="s">
        <v>26</v>
      </c>
      <c r="F35" t="s">
        <v>86</v>
      </c>
      <c r="G35" t="s">
        <v>167</v>
      </c>
      <c r="H35" t="s">
        <v>168</v>
      </c>
      <c r="I35" t="s">
        <v>169</v>
      </c>
      <c r="J35" s="1">
        <v>46196</v>
      </c>
      <c r="K35" s="3">
        <v>46282</v>
      </c>
      <c r="L35">
        <v>301</v>
      </c>
      <c r="M35">
        <f t="shared" si="0"/>
        <v>86</v>
      </c>
      <c r="N35" s="5">
        <f t="shared" si="1"/>
        <v>361.2</v>
      </c>
      <c r="O35">
        <v>-2.9</v>
      </c>
      <c r="P35">
        <v>-2</v>
      </c>
      <c r="Q35">
        <v>-1</v>
      </c>
      <c r="R35">
        <v>8</v>
      </c>
      <c r="S35">
        <v>12</v>
      </c>
      <c r="T35">
        <v>7</v>
      </c>
      <c r="U35">
        <v>0.2</v>
      </c>
      <c r="V35">
        <v>-0.2</v>
      </c>
      <c r="W35">
        <v>25</v>
      </c>
      <c r="X35">
        <v>4.4000000000000004</v>
      </c>
      <c r="Y35">
        <v>-0.1</v>
      </c>
      <c r="Z35">
        <v>-0.17</v>
      </c>
      <c r="AA35">
        <v>2.6</v>
      </c>
      <c r="AB35">
        <v>1.0900000000000001</v>
      </c>
      <c r="AC35">
        <v>402</v>
      </c>
      <c r="AD35">
        <v>265</v>
      </c>
      <c r="AE35">
        <v>275</v>
      </c>
      <c r="AF35" t="s">
        <v>300</v>
      </c>
    </row>
    <row r="36" spans="1:32" x14ac:dyDescent="0.25">
      <c r="A36">
        <v>35</v>
      </c>
      <c r="B36" t="s">
        <v>170</v>
      </c>
      <c r="C36" t="s">
        <v>25</v>
      </c>
      <c r="D36" s="1">
        <v>45859</v>
      </c>
      <c r="E36" t="s">
        <v>26</v>
      </c>
      <c r="F36" t="s">
        <v>86</v>
      </c>
      <c r="G36" t="s">
        <v>171</v>
      </c>
      <c r="H36" t="s">
        <v>172</v>
      </c>
      <c r="I36" t="s">
        <v>173</v>
      </c>
      <c r="J36" s="1">
        <v>46132</v>
      </c>
      <c r="K36" s="3">
        <v>46282</v>
      </c>
      <c r="L36">
        <v>249</v>
      </c>
      <c r="M36">
        <f t="shared" si="0"/>
        <v>150</v>
      </c>
      <c r="N36" s="5">
        <f t="shared" si="1"/>
        <v>354</v>
      </c>
      <c r="O36">
        <v>-3.6</v>
      </c>
      <c r="P36">
        <v>-0.5</v>
      </c>
      <c r="Q36">
        <v>7</v>
      </c>
      <c r="R36">
        <v>15</v>
      </c>
      <c r="S36">
        <v>24</v>
      </c>
      <c r="T36">
        <v>25</v>
      </c>
      <c r="U36">
        <v>-0.8</v>
      </c>
      <c r="V36">
        <v>0.5</v>
      </c>
      <c r="W36">
        <v>31</v>
      </c>
      <c r="X36">
        <v>10.1</v>
      </c>
      <c r="Y36">
        <v>-1.6</v>
      </c>
      <c r="Z36">
        <v>-0.18</v>
      </c>
      <c r="AA36">
        <v>2.1</v>
      </c>
      <c r="AB36">
        <v>0.54</v>
      </c>
      <c r="AC36">
        <v>408</v>
      </c>
      <c r="AD36">
        <v>326</v>
      </c>
      <c r="AE36">
        <v>289</v>
      </c>
      <c r="AF36" t="s">
        <v>300</v>
      </c>
    </row>
    <row r="37" spans="1:32" x14ac:dyDescent="0.25">
      <c r="A37">
        <v>36</v>
      </c>
      <c r="B37" t="s">
        <v>174</v>
      </c>
      <c r="C37" t="s">
        <v>25</v>
      </c>
      <c r="D37" s="1">
        <v>45859</v>
      </c>
      <c r="E37" t="s">
        <v>26</v>
      </c>
      <c r="F37" t="s">
        <v>175</v>
      </c>
      <c r="G37" t="s">
        <v>176</v>
      </c>
      <c r="H37" t="s">
        <v>177</v>
      </c>
      <c r="I37" t="s">
        <v>178</v>
      </c>
      <c r="J37" s="1">
        <v>46196</v>
      </c>
      <c r="K37" s="3">
        <v>46282</v>
      </c>
      <c r="L37">
        <v>282</v>
      </c>
      <c r="M37">
        <f t="shared" si="0"/>
        <v>86</v>
      </c>
      <c r="N37" s="5">
        <f t="shared" si="1"/>
        <v>342.2</v>
      </c>
      <c r="O37">
        <v>-0.8</v>
      </c>
      <c r="P37">
        <v>-2.6</v>
      </c>
      <c r="Q37">
        <v>1</v>
      </c>
      <c r="R37">
        <v>6</v>
      </c>
      <c r="S37">
        <v>2</v>
      </c>
      <c r="T37">
        <v>-8</v>
      </c>
      <c r="U37">
        <v>2.6</v>
      </c>
      <c r="V37">
        <v>0.6</v>
      </c>
      <c r="W37">
        <v>12</v>
      </c>
      <c r="X37">
        <v>-1.5</v>
      </c>
      <c r="Y37">
        <v>4.7</v>
      </c>
      <c r="Z37">
        <v>0.02</v>
      </c>
      <c r="AA37">
        <v>0.3</v>
      </c>
      <c r="AB37">
        <v>-0.2</v>
      </c>
      <c r="AC37">
        <v>42</v>
      </c>
      <c r="AD37">
        <v>-26</v>
      </c>
      <c r="AE37">
        <v>2</v>
      </c>
      <c r="AF37" t="s">
        <v>300</v>
      </c>
    </row>
    <row r="38" spans="1:32" x14ac:dyDescent="0.25">
      <c r="A38">
        <v>37</v>
      </c>
      <c r="B38" t="s">
        <v>179</v>
      </c>
      <c r="C38" t="s">
        <v>25</v>
      </c>
      <c r="D38" s="1">
        <v>45860</v>
      </c>
      <c r="E38" t="s">
        <v>26</v>
      </c>
      <c r="F38" t="s">
        <v>86</v>
      </c>
      <c r="G38" t="s">
        <v>180</v>
      </c>
      <c r="H38" t="s">
        <v>181</v>
      </c>
      <c r="I38" t="s">
        <v>182</v>
      </c>
      <c r="J38" s="1">
        <v>46196</v>
      </c>
      <c r="K38" s="3">
        <v>46282</v>
      </c>
      <c r="L38">
        <v>244</v>
      </c>
      <c r="M38">
        <f t="shared" si="0"/>
        <v>86</v>
      </c>
      <c r="N38" s="5">
        <f t="shared" si="1"/>
        <v>304.2</v>
      </c>
      <c r="O38">
        <v>-0.5</v>
      </c>
      <c r="P38">
        <v>-0.6</v>
      </c>
      <c r="Q38">
        <v>1</v>
      </c>
      <c r="R38">
        <v>9</v>
      </c>
      <c r="S38">
        <v>15</v>
      </c>
      <c r="T38">
        <v>7</v>
      </c>
      <c r="U38">
        <v>2.1</v>
      </c>
      <c r="V38">
        <v>-0.7</v>
      </c>
      <c r="W38">
        <v>26</v>
      </c>
      <c r="X38">
        <v>2</v>
      </c>
      <c r="Y38">
        <v>0.2</v>
      </c>
      <c r="Z38">
        <v>0.06</v>
      </c>
      <c r="AA38">
        <v>1.8</v>
      </c>
      <c r="AB38">
        <v>0.74</v>
      </c>
      <c r="AC38">
        <v>324</v>
      </c>
      <c r="AD38">
        <v>214</v>
      </c>
      <c r="AE38">
        <v>201</v>
      </c>
      <c r="AF38" t="s">
        <v>300</v>
      </c>
    </row>
    <row r="39" spans="1:32" x14ac:dyDescent="0.25">
      <c r="A39">
        <v>38</v>
      </c>
      <c r="B39" t="s">
        <v>183</v>
      </c>
      <c r="C39" t="s">
        <v>25</v>
      </c>
      <c r="D39" s="1">
        <v>45860</v>
      </c>
      <c r="E39" t="s">
        <v>26</v>
      </c>
      <c r="F39" t="s">
        <v>62</v>
      </c>
      <c r="G39" t="s">
        <v>184</v>
      </c>
      <c r="H39" t="s">
        <v>185</v>
      </c>
      <c r="I39" t="s">
        <v>186</v>
      </c>
      <c r="J39" s="1">
        <v>46196</v>
      </c>
      <c r="K39" s="3">
        <v>46282</v>
      </c>
      <c r="L39">
        <v>218</v>
      </c>
      <c r="M39">
        <f t="shared" si="0"/>
        <v>86</v>
      </c>
      <c r="N39" s="5">
        <f t="shared" si="1"/>
        <v>278.2</v>
      </c>
      <c r="O39">
        <v>-0.6</v>
      </c>
      <c r="P39">
        <v>0.5</v>
      </c>
      <c r="Q39">
        <v>2</v>
      </c>
      <c r="R39">
        <v>4</v>
      </c>
      <c r="S39">
        <v>6</v>
      </c>
      <c r="T39">
        <v>-1</v>
      </c>
      <c r="U39">
        <v>-1.1000000000000001</v>
      </c>
      <c r="V39">
        <v>-1.2</v>
      </c>
      <c r="W39">
        <v>2</v>
      </c>
      <c r="X39">
        <v>3.5</v>
      </c>
      <c r="Y39">
        <v>1.4</v>
      </c>
      <c r="Z39">
        <v>-0.09</v>
      </c>
      <c r="AA39">
        <v>2.9</v>
      </c>
      <c r="AB39">
        <v>1.08</v>
      </c>
      <c r="AC39">
        <v>398</v>
      </c>
      <c r="AD39">
        <v>282</v>
      </c>
      <c r="AE39">
        <v>290</v>
      </c>
      <c r="AF39" t="s">
        <v>300</v>
      </c>
    </row>
    <row r="40" spans="1:32" x14ac:dyDescent="0.25">
      <c r="A40">
        <v>39</v>
      </c>
      <c r="B40" t="s">
        <v>187</v>
      </c>
      <c r="C40" t="s">
        <v>25</v>
      </c>
      <c r="D40" s="1">
        <v>45861</v>
      </c>
      <c r="E40" t="s">
        <v>26</v>
      </c>
      <c r="F40" t="s">
        <v>188</v>
      </c>
      <c r="G40" t="s">
        <v>189</v>
      </c>
      <c r="H40" t="s">
        <v>190</v>
      </c>
      <c r="I40" t="s">
        <v>191</v>
      </c>
      <c r="J40" s="1">
        <v>46196</v>
      </c>
      <c r="K40" s="3">
        <v>46282</v>
      </c>
      <c r="L40">
        <v>230</v>
      </c>
      <c r="M40">
        <f t="shared" si="0"/>
        <v>86</v>
      </c>
      <c r="N40" s="5">
        <f t="shared" si="1"/>
        <v>290.2</v>
      </c>
      <c r="O40">
        <v>-2.9</v>
      </c>
      <c r="P40">
        <v>-0.5</v>
      </c>
      <c r="Q40">
        <v>-4</v>
      </c>
      <c r="R40">
        <v>-5</v>
      </c>
      <c r="S40">
        <v>-7</v>
      </c>
      <c r="T40">
        <v>-20</v>
      </c>
      <c r="U40">
        <v>2.1</v>
      </c>
      <c r="V40">
        <v>-0.7</v>
      </c>
      <c r="W40">
        <v>-6</v>
      </c>
      <c r="X40">
        <v>0.6</v>
      </c>
      <c r="Y40">
        <v>2.2000000000000002</v>
      </c>
      <c r="Z40">
        <v>-0.02</v>
      </c>
      <c r="AA40">
        <v>1</v>
      </c>
      <c r="AB40">
        <v>0.39</v>
      </c>
      <c r="AC40">
        <v>120</v>
      </c>
      <c r="AD40">
        <v>54</v>
      </c>
      <c r="AE40">
        <v>75</v>
      </c>
      <c r="AF40" t="s">
        <v>300</v>
      </c>
    </row>
    <row r="41" spans="1:32" x14ac:dyDescent="0.25">
      <c r="A41">
        <v>40</v>
      </c>
      <c r="B41" t="s">
        <v>192</v>
      </c>
      <c r="C41" t="s">
        <v>25</v>
      </c>
      <c r="D41" s="1">
        <v>45864</v>
      </c>
      <c r="E41" t="s">
        <v>26</v>
      </c>
      <c r="F41" t="s">
        <v>188</v>
      </c>
      <c r="G41" t="s">
        <v>193</v>
      </c>
      <c r="H41" t="s">
        <v>194</v>
      </c>
      <c r="I41" t="s">
        <v>195</v>
      </c>
      <c r="J41" s="1">
        <v>46196</v>
      </c>
      <c r="K41" s="3">
        <v>46282</v>
      </c>
      <c r="L41">
        <v>210</v>
      </c>
      <c r="M41">
        <f t="shared" si="0"/>
        <v>86</v>
      </c>
      <c r="N41" s="5">
        <f t="shared" si="1"/>
        <v>270.2</v>
      </c>
      <c r="O41">
        <v>-3</v>
      </c>
      <c r="P41">
        <v>-0.2</v>
      </c>
      <c r="Q41">
        <v>-4</v>
      </c>
      <c r="R41">
        <v>-7</v>
      </c>
      <c r="S41">
        <v>-6</v>
      </c>
      <c r="T41">
        <v>-2</v>
      </c>
      <c r="U41">
        <v>-5.7</v>
      </c>
      <c r="V41">
        <v>-0.8</v>
      </c>
      <c r="W41">
        <v>12</v>
      </c>
      <c r="X41">
        <v>4.5</v>
      </c>
      <c r="Y41">
        <v>2</v>
      </c>
      <c r="Z41">
        <v>-0.08</v>
      </c>
      <c r="AA41">
        <v>2.9</v>
      </c>
      <c r="AB41">
        <v>1.19</v>
      </c>
      <c r="AC41">
        <v>403</v>
      </c>
      <c r="AD41">
        <v>309</v>
      </c>
      <c r="AE41">
        <v>308</v>
      </c>
      <c r="AF41" t="s">
        <v>300</v>
      </c>
    </row>
    <row r="42" spans="1:32" x14ac:dyDescent="0.25">
      <c r="A42">
        <v>41</v>
      </c>
      <c r="B42" t="s">
        <v>196</v>
      </c>
      <c r="C42" t="s">
        <v>25</v>
      </c>
      <c r="D42" s="1">
        <v>45864</v>
      </c>
      <c r="E42" t="s">
        <v>26</v>
      </c>
      <c r="F42" t="s">
        <v>86</v>
      </c>
      <c r="G42" t="s">
        <v>197</v>
      </c>
      <c r="H42" t="s">
        <v>198</v>
      </c>
      <c r="I42" t="s">
        <v>199</v>
      </c>
      <c r="J42" s="1">
        <v>46196</v>
      </c>
      <c r="K42" s="3">
        <v>46282</v>
      </c>
      <c r="L42">
        <v>239</v>
      </c>
      <c r="M42">
        <f t="shared" si="0"/>
        <v>86</v>
      </c>
      <c r="N42" s="5">
        <f t="shared" si="1"/>
        <v>299.2</v>
      </c>
      <c r="O42">
        <v>-1.5</v>
      </c>
      <c r="P42">
        <v>-2.2999999999999998</v>
      </c>
      <c r="Q42">
        <v>-5</v>
      </c>
      <c r="R42">
        <v>-3</v>
      </c>
      <c r="S42">
        <v>-2</v>
      </c>
      <c r="T42">
        <v>-1</v>
      </c>
      <c r="U42">
        <v>-0.6</v>
      </c>
      <c r="V42">
        <v>0.2</v>
      </c>
      <c r="W42">
        <v>16</v>
      </c>
      <c r="X42">
        <v>7.4</v>
      </c>
      <c r="Y42">
        <v>-1.1000000000000001</v>
      </c>
      <c r="Z42">
        <v>-0.13</v>
      </c>
      <c r="AA42">
        <v>2.9</v>
      </c>
      <c r="AB42">
        <v>1.02</v>
      </c>
      <c r="AC42">
        <v>421</v>
      </c>
      <c r="AD42">
        <v>289</v>
      </c>
      <c r="AE42">
        <v>308</v>
      </c>
      <c r="AF42" t="s">
        <v>300</v>
      </c>
    </row>
    <row r="43" spans="1:32" x14ac:dyDescent="0.25">
      <c r="A43">
        <v>42</v>
      </c>
      <c r="B43" t="s">
        <v>200</v>
      </c>
      <c r="C43" t="s">
        <v>25</v>
      </c>
      <c r="D43" s="1">
        <v>45867</v>
      </c>
      <c r="E43" t="s">
        <v>26</v>
      </c>
      <c r="F43" t="s">
        <v>188</v>
      </c>
      <c r="G43" t="s">
        <v>201</v>
      </c>
      <c r="H43" t="s">
        <v>202</v>
      </c>
      <c r="I43" t="s">
        <v>203</v>
      </c>
      <c r="J43" s="1">
        <v>46196</v>
      </c>
      <c r="K43" s="3">
        <v>46282</v>
      </c>
      <c r="L43">
        <v>251</v>
      </c>
      <c r="M43">
        <f t="shared" si="0"/>
        <v>86</v>
      </c>
      <c r="N43" s="5">
        <f t="shared" si="1"/>
        <v>311.2</v>
      </c>
      <c r="O43">
        <v>-1.4</v>
      </c>
      <c r="P43">
        <v>-0.4</v>
      </c>
      <c r="Q43">
        <v>-11</v>
      </c>
      <c r="R43">
        <v>-13</v>
      </c>
      <c r="S43">
        <v>-25</v>
      </c>
      <c r="T43">
        <v>-28</v>
      </c>
      <c r="U43">
        <v>0.4</v>
      </c>
      <c r="V43">
        <v>-1.6</v>
      </c>
      <c r="W43">
        <v>-22</v>
      </c>
      <c r="X43">
        <v>0.1</v>
      </c>
      <c r="Y43">
        <v>-2.5</v>
      </c>
      <c r="Z43">
        <v>-0.33</v>
      </c>
      <c r="AA43">
        <v>2.7</v>
      </c>
      <c r="AB43">
        <v>1.37</v>
      </c>
      <c r="AC43">
        <v>288</v>
      </c>
      <c r="AD43">
        <v>160</v>
      </c>
      <c r="AE43">
        <v>214</v>
      </c>
      <c r="AF43" t="s">
        <v>300</v>
      </c>
    </row>
    <row r="44" spans="1:32" x14ac:dyDescent="0.25">
      <c r="A44">
        <v>43</v>
      </c>
      <c r="B44" t="s">
        <v>204</v>
      </c>
      <c r="C44" t="s">
        <v>25</v>
      </c>
      <c r="D44" s="1">
        <v>45867</v>
      </c>
      <c r="E44" t="s">
        <v>26</v>
      </c>
      <c r="F44" t="s">
        <v>205</v>
      </c>
      <c r="G44" t="s">
        <v>206</v>
      </c>
      <c r="H44" t="s">
        <v>207</v>
      </c>
      <c r="I44" t="s">
        <v>208</v>
      </c>
      <c r="J44" s="1">
        <v>46196</v>
      </c>
      <c r="K44" s="3">
        <v>46282</v>
      </c>
      <c r="L44">
        <v>263</v>
      </c>
      <c r="M44">
        <f t="shared" si="0"/>
        <v>86</v>
      </c>
      <c r="N44" s="5">
        <f t="shared" si="1"/>
        <v>323.2</v>
      </c>
      <c r="O44">
        <v>-6</v>
      </c>
      <c r="P44">
        <v>-2.4</v>
      </c>
      <c r="Q44">
        <v>4</v>
      </c>
      <c r="R44">
        <v>10</v>
      </c>
      <c r="S44">
        <v>18</v>
      </c>
      <c r="T44">
        <v>13</v>
      </c>
      <c r="U44">
        <v>4.7</v>
      </c>
      <c r="V44">
        <v>0.1</v>
      </c>
      <c r="W44">
        <v>25</v>
      </c>
      <c r="X44">
        <v>8.6</v>
      </c>
      <c r="Y44">
        <v>-0.4</v>
      </c>
      <c r="Z44">
        <v>-0.21</v>
      </c>
      <c r="AA44">
        <v>2.2000000000000002</v>
      </c>
      <c r="AB44">
        <v>0.8</v>
      </c>
      <c r="AC44">
        <v>368</v>
      </c>
      <c r="AD44">
        <v>260</v>
      </c>
      <c r="AE44">
        <v>263</v>
      </c>
      <c r="AF44" t="s">
        <v>300</v>
      </c>
    </row>
    <row r="45" spans="1:32" x14ac:dyDescent="0.25">
      <c r="A45">
        <v>44</v>
      </c>
      <c r="B45" t="s">
        <v>209</v>
      </c>
      <c r="C45" t="s">
        <v>25</v>
      </c>
      <c r="D45" s="1">
        <v>45867</v>
      </c>
      <c r="E45" t="s">
        <v>26</v>
      </c>
      <c r="F45" t="s">
        <v>188</v>
      </c>
      <c r="G45" t="s">
        <v>210</v>
      </c>
      <c r="H45" t="s">
        <v>211</v>
      </c>
      <c r="I45" t="s">
        <v>212</v>
      </c>
      <c r="J45" s="1">
        <v>46196</v>
      </c>
      <c r="K45" s="3">
        <v>46282</v>
      </c>
      <c r="L45">
        <v>241</v>
      </c>
      <c r="M45">
        <f t="shared" si="0"/>
        <v>86</v>
      </c>
      <c r="N45" s="5">
        <f t="shared" si="1"/>
        <v>301.2</v>
      </c>
      <c r="O45">
        <v>-3.9</v>
      </c>
      <c r="P45">
        <v>0.5</v>
      </c>
      <c r="Q45">
        <v>5</v>
      </c>
      <c r="R45">
        <v>9</v>
      </c>
      <c r="S45">
        <v>14</v>
      </c>
      <c r="T45">
        <v>17</v>
      </c>
      <c r="U45">
        <v>-0.4</v>
      </c>
      <c r="V45">
        <v>-1.2</v>
      </c>
      <c r="W45">
        <v>8</v>
      </c>
      <c r="X45">
        <v>2.5</v>
      </c>
      <c r="Y45">
        <v>-2.9</v>
      </c>
      <c r="Z45">
        <v>-0.26</v>
      </c>
      <c r="AA45">
        <v>2.1</v>
      </c>
      <c r="AB45">
        <v>1</v>
      </c>
      <c r="AC45">
        <v>300</v>
      </c>
      <c r="AD45">
        <v>218</v>
      </c>
      <c r="AE45">
        <v>215</v>
      </c>
      <c r="AF45" t="s">
        <v>300</v>
      </c>
    </row>
    <row r="46" spans="1:32" x14ac:dyDescent="0.25">
      <c r="A46">
        <v>45</v>
      </c>
      <c r="B46" t="s">
        <v>213</v>
      </c>
      <c r="C46" t="s">
        <v>25</v>
      </c>
      <c r="D46" s="1">
        <v>45876</v>
      </c>
      <c r="E46" t="s">
        <v>26</v>
      </c>
      <c r="F46" t="s">
        <v>214</v>
      </c>
      <c r="G46" t="s">
        <v>215</v>
      </c>
      <c r="H46" t="s">
        <v>216</v>
      </c>
      <c r="I46" t="s">
        <v>217</v>
      </c>
      <c r="J46" s="1">
        <v>46196</v>
      </c>
      <c r="K46" s="3">
        <v>46282</v>
      </c>
      <c r="L46">
        <v>223</v>
      </c>
      <c r="M46">
        <f t="shared" si="0"/>
        <v>86</v>
      </c>
      <c r="N46" s="5">
        <f t="shared" si="1"/>
        <v>283.2</v>
      </c>
      <c r="O46">
        <v>-2.9</v>
      </c>
      <c r="P46">
        <v>-2.2999999999999998</v>
      </c>
      <c r="Q46">
        <v>-3</v>
      </c>
      <c r="R46">
        <v>1</v>
      </c>
      <c r="S46">
        <v>6</v>
      </c>
      <c r="T46">
        <v>4</v>
      </c>
      <c r="U46">
        <v>0.4</v>
      </c>
      <c r="V46">
        <v>-0.5</v>
      </c>
      <c r="W46">
        <v>23</v>
      </c>
      <c r="X46">
        <v>7.7</v>
      </c>
      <c r="Y46">
        <v>1.3</v>
      </c>
      <c r="Z46">
        <v>-0.03</v>
      </c>
      <c r="AA46">
        <v>2.4</v>
      </c>
      <c r="AB46">
        <v>0.71</v>
      </c>
      <c r="AC46">
        <v>373</v>
      </c>
      <c r="AD46">
        <v>265</v>
      </c>
      <c r="AE46">
        <v>272</v>
      </c>
      <c r="AF46" t="s">
        <v>300</v>
      </c>
    </row>
    <row r="47" spans="1:32" x14ac:dyDescent="0.25">
      <c r="A47">
        <v>46</v>
      </c>
      <c r="B47" t="s">
        <v>218</v>
      </c>
      <c r="C47" t="s">
        <v>25</v>
      </c>
      <c r="D47" s="1">
        <v>45877</v>
      </c>
      <c r="E47" t="s">
        <v>26</v>
      </c>
      <c r="F47" t="s">
        <v>67</v>
      </c>
      <c r="G47" t="s">
        <v>68</v>
      </c>
      <c r="H47" t="s">
        <v>219</v>
      </c>
      <c r="I47" t="s">
        <v>220</v>
      </c>
      <c r="J47" s="1">
        <v>46196</v>
      </c>
      <c r="K47" s="3">
        <v>46282</v>
      </c>
      <c r="L47">
        <v>275</v>
      </c>
      <c r="M47">
        <f t="shared" si="0"/>
        <v>86</v>
      </c>
      <c r="N47" s="5">
        <f t="shared" si="1"/>
        <v>335.2</v>
      </c>
      <c r="O47">
        <v>-1.1000000000000001</v>
      </c>
      <c r="P47">
        <v>-0.3</v>
      </c>
      <c r="Q47">
        <v>5</v>
      </c>
      <c r="R47">
        <v>3</v>
      </c>
      <c r="S47">
        <v>10</v>
      </c>
      <c r="T47">
        <v>4</v>
      </c>
      <c r="U47">
        <v>-3.6</v>
      </c>
      <c r="V47">
        <v>-0.7</v>
      </c>
      <c r="W47">
        <v>19</v>
      </c>
      <c r="X47">
        <v>8.1999999999999993</v>
      </c>
      <c r="Y47">
        <v>1.6</v>
      </c>
      <c r="Z47">
        <v>0.33</v>
      </c>
      <c r="AA47">
        <v>2.4</v>
      </c>
      <c r="AB47">
        <v>0.43</v>
      </c>
      <c r="AC47">
        <v>379</v>
      </c>
      <c r="AD47">
        <v>310</v>
      </c>
      <c r="AE47">
        <v>290</v>
      </c>
      <c r="AF47" t="s">
        <v>300</v>
      </c>
    </row>
    <row r="48" spans="1:32" x14ac:dyDescent="0.25">
      <c r="A48">
        <v>47</v>
      </c>
      <c r="B48" t="s">
        <v>221</v>
      </c>
      <c r="C48" t="s">
        <v>25</v>
      </c>
      <c r="D48" s="1">
        <v>45878</v>
      </c>
      <c r="E48" t="s">
        <v>26</v>
      </c>
      <c r="F48" t="s">
        <v>32</v>
      </c>
      <c r="G48" t="s">
        <v>222</v>
      </c>
      <c r="H48" t="s">
        <v>223</v>
      </c>
      <c r="I48" t="s">
        <v>224</v>
      </c>
      <c r="J48" s="1">
        <v>46196</v>
      </c>
      <c r="K48" s="3">
        <v>46282</v>
      </c>
      <c r="L48">
        <v>246</v>
      </c>
      <c r="M48">
        <f t="shared" si="0"/>
        <v>86</v>
      </c>
      <c r="N48" s="5">
        <f t="shared" si="1"/>
        <v>306.2</v>
      </c>
      <c r="O48">
        <v>-0.3</v>
      </c>
      <c r="P48">
        <v>1.4</v>
      </c>
      <c r="Q48">
        <v>10</v>
      </c>
      <c r="R48">
        <v>21</v>
      </c>
      <c r="S48">
        <v>31</v>
      </c>
      <c r="T48">
        <v>34</v>
      </c>
      <c r="U48">
        <v>2.9</v>
      </c>
      <c r="V48">
        <v>0.3</v>
      </c>
      <c r="W48">
        <v>39</v>
      </c>
      <c r="X48">
        <v>8.1</v>
      </c>
      <c r="Y48">
        <v>-1.2</v>
      </c>
      <c r="Z48">
        <v>-0.09</v>
      </c>
      <c r="AA48">
        <v>1.5</v>
      </c>
      <c r="AB48">
        <v>0.43</v>
      </c>
      <c r="AC48">
        <v>372</v>
      </c>
      <c r="AD48">
        <v>296</v>
      </c>
      <c r="AE48">
        <v>241</v>
      </c>
      <c r="AF48" t="s">
        <v>300</v>
      </c>
    </row>
    <row r="49" spans="1:32" x14ac:dyDescent="0.25">
      <c r="A49">
        <v>48</v>
      </c>
      <c r="B49" t="s">
        <v>225</v>
      </c>
      <c r="C49" t="s">
        <v>25</v>
      </c>
      <c r="D49" s="1">
        <v>45879</v>
      </c>
      <c r="E49" t="s">
        <v>26</v>
      </c>
      <c r="F49" t="s">
        <v>188</v>
      </c>
      <c r="G49" t="s">
        <v>226</v>
      </c>
      <c r="H49" t="s">
        <v>227</v>
      </c>
      <c r="I49" t="s">
        <v>228</v>
      </c>
      <c r="J49" s="1">
        <v>46196</v>
      </c>
      <c r="K49" s="3">
        <v>46282</v>
      </c>
      <c r="L49">
        <v>229</v>
      </c>
      <c r="M49">
        <f t="shared" si="0"/>
        <v>86</v>
      </c>
      <c r="N49" s="5">
        <f t="shared" si="1"/>
        <v>289.2</v>
      </c>
      <c r="O49">
        <v>-4.3</v>
      </c>
      <c r="P49">
        <v>1.7</v>
      </c>
      <c r="Q49">
        <v>10</v>
      </c>
      <c r="R49">
        <v>13</v>
      </c>
      <c r="S49">
        <v>18</v>
      </c>
      <c r="T49">
        <v>20</v>
      </c>
      <c r="U49">
        <v>-3.3</v>
      </c>
      <c r="V49">
        <v>-1.7</v>
      </c>
      <c r="W49">
        <v>18</v>
      </c>
      <c r="X49">
        <v>3.6</v>
      </c>
      <c r="Y49">
        <v>-0.7</v>
      </c>
      <c r="Z49">
        <v>-0.25</v>
      </c>
      <c r="AA49">
        <v>1</v>
      </c>
      <c r="AB49">
        <v>0.28999999999999998</v>
      </c>
      <c r="AC49">
        <v>168</v>
      </c>
      <c r="AD49">
        <v>158</v>
      </c>
      <c r="AE49">
        <v>135</v>
      </c>
      <c r="AF49" t="s">
        <v>300</v>
      </c>
    </row>
    <row r="50" spans="1:32" x14ac:dyDescent="0.25">
      <c r="A50">
        <v>49</v>
      </c>
      <c r="B50" t="s">
        <v>229</v>
      </c>
      <c r="C50" t="s">
        <v>25</v>
      </c>
      <c r="D50" s="1">
        <v>45883</v>
      </c>
      <c r="E50" t="s">
        <v>26</v>
      </c>
      <c r="F50" t="s">
        <v>86</v>
      </c>
      <c r="G50" t="s">
        <v>230</v>
      </c>
      <c r="H50" t="s">
        <v>231</v>
      </c>
      <c r="I50" t="s">
        <v>232</v>
      </c>
      <c r="J50" s="1">
        <v>46196</v>
      </c>
      <c r="K50" s="3">
        <v>46282</v>
      </c>
      <c r="L50">
        <v>266</v>
      </c>
      <c r="M50">
        <f t="shared" si="0"/>
        <v>86</v>
      </c>
      <c r="N50" s="5">
        <f t="shared" si="1"/>
        <v>326.2</v>
      </c>
      <c r="O50">
        <v>-1.5</v>
      </c>
      <c r="P50">
        <v>1.1000000000000001</v>
      </c>
      <c r="Q50">
        <v>10</v>
      </c>
      <c r="R50">
        <v>21</v>
      </c>
      <c r="S50">
        <v>29</v>
      </c>
      <c r="T50">
        <v>31</v>
      </c>
      <c r="U50">
        <v>1.9</v>
      </c>
      <c r="V50">
        <v>-0.2</v>
      </c>
      <c r="W50">
        <v>31</v>
      </c>
      <c r="X50">
        <v>5.3</v>
      </c>
      <c r="Y50">
        <v>-2</v>
      </c>
      <c r="Z50">
        <v>-7.0000000000000007E-2</v>
      </c>
      <c r="AA50">
        <v>0.5</v>
      </c>
      <c r="AB50">
        <v>0.08</v>
      </c>
      <c r="AC50">
        <v>206</v>
      </c>
      <c r="AD50">
        <v>174</v>
      </c>
      <c r="AE50">
        <v>127</v>
      </c>
      <c r="AF50" t="s">
        <v>300</v>
      </c>
    </row>
    <row r="51" spans="1:32" x14ac:dyDescent="0.25">
      <c r="A51">
        <v>50</v>
      </c>
      <c r="B51" t="s">
        <v>233</v>
      </c>
      <c r="C51" t="s">
        <v>25</v>
      </c>
      <c r="D51" s="1">
        <v>45884</v>
      </c>
      <c r="E51" t="s">
        <v>26</v>
      </c>
      <c r="F51" t="s">
        <v>214</v>
      </c>
      <c r="G51" t="s">
        <v>234</v>
      </c>
      <c r="H51" t="s">
        <v>235</v>
      </c>
      <c r="I51" t="s">
        <v>236</v>
      </c>
      <c r="J51" s="1">
        <v>46196</v>
      </c>
      <c r="K51" s="3">
        <v>46282</v>
      </c>
      <c r="L51">
        <v>234</v>
      </c>
      <c r="M51">
        <f t="shared" si="0"/>
        <v>86</v>
      </c>
      <c r="N51" s="5">
        <f t="shared" si="1"/>
        <v>294.2</v>
      </c>
      <c r="O51">
        <v>-1.7</v>
      </c>
      <c r="P51">
        <v>-2.4</v>
      </c>
      <c r="Q51">
        <v>-2</v>
      </c>
      <c r="R51">
        <v>-3</v>
      </c>
      <c r="S51">
        <v>2</v>
      </c>
      <c r="T51">
        <v>-6</v>
      </c>
      <c r="U51">
        <v>2</v>
      </c>
      <c r="V51">
        <v>-1.1000000000000001</v>
      </c>
      <c r="W51">
        <v>13</v>
      </c>
      <c r="X51">
        <v>3.4</v>
      </c>
      <c r="Y51">
        <v>5.4</v>
      </c>
      <c r="Z51">
        <v>0.05</v>
      </c>
      <c r="AA51">
        <v>1.7</v>
      </c>
      <c r="AB51">
        <v>0.59</v>
      </c>
      <c r="AC51">
        <v>224</v>
      </c>
      <c r="AD51">
        <v>138</v>
      </c>
      <c r="AE51">
        <v>161</v>
      </c>
      <c r="AF51" t="s">
        <v>300</v>
      </c>
    </row>
    <row r="52" spans="1:32" x14ac:dyDescent="0.25">
      <c r="A52">
        <v>51</v>
      </c>
      <c r="B52" t="s">
        <v>237</v>
      </c>
      <c r="C52" t="s">
        <v>25</v>
      </c>
      <c r="D52" s="1">
        <v>45886</v>
      </c>
      <c r="E52" t="s">
        <v>26</v>
      </c>
      <c r="F52" t="s">
        <v>86</v>
      </c>
      <c r="G52" t="s">
        <v>238</v>
      </c>
      <c r="H52" t="s">
        <v>239</v>
      </c>
      <c r="I52" t="s">
        <v>240</v>
      </c>
      <c r="J52" s="1">
        <v>46196</v>
      </c>
      <c r="K52" s="3">
        <v>46282</v>
      </c>
      <c r="L52">
        <v>235</v>
      </c>
      <c r="M52">
        <f t="shared" si="0"/>
        <v>86</v>
      </c>
      <c r="N52" s="5">
        <f t="shared" si="1"/>
        <v>295.2</v>
      </c>
      <c r="O52">
        <v>-2.5</v>
      </c>
      <c r="P52">
        <v>-1.1000000000000001</v>
      </c>
      <c r="Q52">
        <v>0</v>
      </c>
      <c r="R52">
        <v>9</v>
      </c>
      <c r="S52">
        <v>11</v>
      </c>
      <c r="T52">
        <v>1</v>
      </c>
      <c r="U52">
        <v>0.9</v>
      </c>
      <c r="V52">
        <v>-0.3</v>
      </c>
      <c r="W52">
        <v>21</v>
      </c>
      <c r="X52">
        <v>4.4000000000000004</v>
      </c>
      <c r="Y52">
        <v>-0.2</v>
      </c>
      <c r="Z52">
        <v>-0.05</v>
      </c>
      <c r="AA52">
        <v>1.1000000000000001</v>
      </c>
      <c r="AB52">
        <v>0.38</v>
      </c>
      <c r="AC52">
        <v>220</v>
      </c>
      <c r="AD52">
        <v>150</v>
      </c>
      <c r="AE52">
        <v>142</v>
      </c>
      <c r="AF52" t="s">
        <v>300</v>
      </c>
    </row>
    <row r="53" spans="1:32" x14ac:dyDescent="0.25">
      <c r="A53">
        <v>52</v>
      </c>
      <c r="B53" t="s">
        <v>241</v>
      </c>
      <c r="C53" t="s">
        <v>25</v>
      </c>
      <c r="D53" s="1">
        <v>45889</v>
      </c>
      <c r="E53" t="s">
        <v>26</v>
      </c>
      <c r="F53" t="s">
        <v>86</v>
      </c>
      <c r="G53" t="s">
        <v>242</v>
      </c>
      <c r="H53" t="s">
        <v>243</v>
      </c>
      <c r="I53" t="s">
        <v>244</v>
      </c>
      <c r="J53" s="1">
        <v>46196</v>
      </c>
      <c r="K53" s="3">
        <v>46282</v>
      </c>
      <c r="L53">
        <v>247</v>
      </c>
      <c r="M53">
        <f t="shared" si="0"/>
        <v>86</v>
      </c>
      <c r="N53" s="5">
        <f t="shared" si="1"/>
        <v>307.2</v>
      </c>
      <c r="O53">
        <v>-1.4</v>
      </c>
      <c r="P53">
        <v>0</v>
      </c>
      <c r="Q53">
        <v>-1</v>
      </c>
      <c r="R53">
        <v>6</v>
      </c>
      <c r="S53">
        <v>8</v>
      </c>
      <c r="T53">
        <v>13</v>
      </c>
      <c r="U53">
        <v>0.6</v>
      </c>
      <c r="V53">
        <v>-1.3</v>
      </c>
      <c r="W53">
        <v>16</v>
      </c>
      <c r="X53">
        <v>4.4000000000000004</v>
      </c>
      <c r="Y53">
        <v>-1</v>
      </c>
      <c r="Z53">
        <v>-0.15</v>
      </c>
      <c r="AA53">
        <v>1.7</v>
      </c>
      <c r="AB53">
        <v>0.81</v>
      </c>
      <c r="AC53">
        <v>285</v>
      </c>
      <c r="AD53">
        <v>222</v>
      </c>
      <c r="AE53">
        <v>200</v>
      </c>
      <c r="AF53" t="s">
        <v>300</v>
      </c>
    </row>
    <row r="54" spans="1:32" x14ac:dyDescent="0.25">
      <c r="A54">
        <v>53</v>
      </c>
      <c r="B54" t="s">
        <v>245</v>
      </c>
      <c r="C54" t="s">
        <v>25</v>
      </c>
      <c r="D54" s="1">
        <v>45891</v>
      </c>
      <c r="E54" t="s">
        <v>26</v>
      </c>
      <c r="F54" t="s">
        <v>32</v>
      </c>
      <c r="G54" t="s">
        <v>246</v>
      </c>
      <c r="H54" t="s">
        <v>247</v>
      </c>
      <c r="I54" t="s">
        <v>248</v>
      </c>
      <c r="J54" s="1">
        <v>46196</v>
      </c>
      <c r="K54" s="3">
        <v>46282</v>
      </c>
      <c r="L54">
        <v>298</v>
      </c>
      <c r="M54">
        <f t="shared" si="0"/>
        <v>86</v>
      </c>
      <c r="N54" s="5">
        <f t="shared" si="1"/>
        <v>358.2</v>
      </c>
      <c r="O54">
        <v>-1.4</v>
      </c>
      <c r="P54">
        <v>3.2</v>
      </c>
      <c r="Q54">
        <v>18</v>
      </c>
      <c r="R54">
        <v>32</v>
      </c>
      <c r="S54">
        <v>43</v>
      </c>
      <c r="T54">
        <v>40</v>
      </c>
      <c r="U54">
        <v>6.7</v>
      </c>
      <c r="V54">
        <v>1.7</v>
      </c>
      <c r="W54">
        <v>41</v>
      </c>
      <c r="X54">
        <v>5.3</v>
      </c>
      <c r="Y54">
        <v>0.6</v>
      </c>
      <c r="Z54">
        <v>-0.06</v>
      </c>
      <c r="AA54">
        <v>0.6</v>
      </c>
      <c r="AB54">
        <v>0.01</v>
      </c>
      <c r="AC54">
        <v>260</v>
      </c>
      <c r="AD54">
        <v>202</v>
      </c>
      <c r="AE54">
        <v>138</v>
      </c>
      <c r="AF54" t="s">
        <v>300</v>
      </c>
    </row>
    <row r="55" spans="1:32" x14ac:dyDescent="0.25">
      <c r="A55">
        <v>54</v>
      </c>
      <c r="B55" t="s">
        <v>249</v>
      </c>
      <c r="C55" t="s">
        <v>25</v>
      </c>
      <c r="D55" s="1">
        <v>45891</v>
      </c>
      <c r="E55" t="s">
        <v>26</v>
      </c>
      <c r="F55" t="s">
        <v>86</v>
      </c>
      <c r="G55" t="s">
        <v>250</v>
      </c>
      <c r="H55" t="s">
        <v>251</v>
      </c>
      <c r="I55" t="s">
        <v>252</v>
      </c>
      <c r="J55" s="1">
        <v>46196</v>
      </c>
      <c r="K55" s="3">
        <v>46282</v>
      </c>
      <c r="L55">
        <v>254</v>
      </c>
      <c r="M55">
        <f t="shared" si="0"/>
        <v>86</v>
      </c>
      <c r="N55" s="5">
        <f t="shared" si="1"/>
        <v>314.2</v>
      </c>
      <c r="O55">
        <v>-2</v>
      </c>
      <c r="P55">
        <v>1.1000000000000001</v>
      </c>
      <c r="Q55">
        <v>8</v>
      </c>
      <c r="R55">
        <v>19</v>
      </c>
      <c r="S55">
        <v>23</v>
      </c>
      <c r="T55">
        <v>24</v>
      </c>
      <c r="U55">
        <v>2.7</v>
      </c>
      <c r="V55">
        <v>-0.3</v>
      </c>
      <c r="W55">
        <v>20</v>
      </c>
      <c r="X55">
        <v>6.2</v>
      </c>
      <c r="Y55">
        <v>-2.2999999999999998</v>
      </c>
      <c r="Z55">
        <v>-0.12</v>
      </c>
      <c r="AA55">
        <v>2.5</v>
      </c>
      <c r="AB55">
        <v>1.02</v>
      </c>
      <c r="AC55">
        <v>428</v>
      </c>
      <c r="AD55">
        <v>314</v>
      </c>
      <c r="AE55">
        <v>295</v>
      </c>
      <c r="AF55" t="s">
        <v>300</v>
      </c>
    </row>
    <row r="56" spans="1:32" x14ac:dyDescent="0.25">
      <c r="A56">
        <v>55</v>
      </c>
      <c r="B56" t="s">
        <v>253</v>
      </c>
      <c r="C56" t="s">
        <v>25</v>
      </c>
      <c r="D56" s="1">
        <v>45894</v>
      </c>
      <c r="E56" t="s">
        <v>26</v>
      </c>
      <c r="F56" t="s">
        <v>188</v>
      </c>
      <c r="G56" t="s">
        <v>254</v>
      </c>
      <c r="H56" t="s">
        <v>255</v>
      </c>
      <c r="I56" t="s">
        <v>256</v>
      </c>
      <c r="J56" s="1">
        <v>46196</v>
      </c>
      <c r="K56" s="3">
        <v>46282</v>
      </c>
      <c r="L56">
        <v>236</v>
      </c>
      <c r="M56">
        <f t="shared" si="0"/>
        <v>86</v>
      </c>
      <c r="N56" s="5">
        <f t="shared" si="1"/>
        <v>296.2</v>
      </c>
      <c r="O56">
        <v>-5.2</v>
      </c>
      <c r="P56">
        <v>2.7</v>
      </c>
      <c r="Q56">
        <v>13</v>
      </c>
      <c r="R56">
        <v>18</v>
      </c>
      <c r="S56">
        <v>22</v>
      </c>
      <c r="T56">
        <v>31</v>
      </c>
      <c r="U56">
        <v>-6</v>
      </c>
      <c r="V56">
        <v>-0.7</v>
      </c>
      <c r="W56">
        <v>18</v>
      </c>
      <c r="X56">
        <v>2.8</v>
      </c>
      <c r="Y56">
        <v>-3.6</v>
      </c>
      <c r="Z56">
        <v>-0.23</v>
      </c>
      <c r="AA56">
        <v>1.7</v>
      </c>
      <c r="AB56">
        <v>0.72</v>
      </c>
      <c r="AC56">
        <v>233</v>
      </c>
      <c r="AD56">
        <v>211</v>
      </c>
      <c r="AE56">
        <v>190</v>
      </c>
      <c r="AF56" t="s">
        <v>300</v>
      </c>
    </row>
    <row r="57" spans="1:32" x14ac:dyDescent="0.25">
      <c r="A57">
        <v>56</v>
      </c>
      <c r="B57" t="s">
        <v>257</v>
      </c>
      <c r="C57" t="s">
        <v>25</v>
      </c>
      <c r="D57" s="1">
        <v>45897</v>
      </c>
      <c r="E57" t="s">
        <v>26</v>
      </c>
      <c r="F57" t="s">
        <v>32</v>
      </c>
      <c r="G57" t="s">
        <v>258</v>
      </c>
      <c r="H57" t="s">
        <v>259</v>
      </c>
      <c r="I57" t="s">
        <v>260</v>
      </c>
      <c r="J57" s="1">
        <v>46196</v>
      </c>
      <c r="K57" s="3">
        <v>46282</v>
      </c>
      <c r="L57">
        <v>243</v>
      </c>
      <c r="M57">
        <f t="shared" si="0"/>
        <v>86</v>
      </c>
      <c r="N57" s="5">
        <f t="shared" si="1"/>
        <v>303.2</v>
      </c>
      <c r="O57">
        <v>-2.8</v>
      </c>
      <c r="P57">
        <v>0.9</v>
      </c>
      <c r="Q57">
        <v>9</v>
      </c>
      <c r="R57">
        <v>16</v>
      </c>
      <c r="S57">
        <v>15</v>
      </c>
      <c r="T57">
        <v>19</v>
      </c>
      <c r="U57">
        <v>-1.3</v>
      </c>
      <c r="V57">
        <v>-0.1</v>
      </c>
      <c r="W57">
        <v>10</v>
      </c>
      <c r="X57">
        <v>4.8</v>
      </c>
      <c r="Y57">
        <v>-1.6</v>
      </c>
      <c r="Z57">
        <v>-0.22</v>
      </c>
      <c r="AA57">
        <v>1.5</v>
      </c>
      <c r="AB57">
        <v>0.71</v>
      </c>
      <c r="AC57">
        <v>254</v>
      </c>
      <c r="AD57">
        <v>197</v>
      </c>
      <c r="AE57">
        <v>185</v>
      </c>
      <c r="AF57" t="s">
        <v>300</v>
      </c>
    </row>
    <row r="58" spans="1:32" x14ac:dyDescent="0.25">
      <c r="A58">
        <v>57</v>
      </c>
      <c r="B58" t="s">
        <v>261</v>
      </c>
      <c r="C58" t="s">
        <v>25</v>
      </c>
      <c r="D58" s="1">
        <v>45902</v>
      </c>
      <c r="E58" t="s">
        <v>26</v>
      </c>
      <c r="F58" t="s">
        <v>81</v>
      </c>
      <c r="G58" t="s">
        <v>262</v>
      </c>
      <c r="H58" t="s">
        <v>263</v>
      </c>
      <c r="I58" t="s">
        <v>264</v>
      </c>
      <c r="J58" s="1">
        <v>46196</v>
      </c>
      <c r="K58" s="3">
        <v>46282</v>
      </c>
      <c r="L58">
        <v>209</v>
      </c>
      <c r="M58">
        <f t="shared" si="0"/>
        <v>86</v>
      </c>
      <c r="N58" s="5">
        <f t="shared" si="1"/>
        <v>269.2</v>
      </c>
      <c r="O58">
        <v>-3.5</v>
      </c>
      <c r="P58">
        <v>-0.7</v>
      </c>
      <c r="Q58">
        <v>12</v>
      </c>
      <c r="R58">
        <v>16</v>
      </c>
      <c r="S58">
        <v>19</v>
      </c>
      <c r="T58">
        <v>15</v>
      </c>
      <c r="U58">
        <v>0.8</v>
      </c>
      <c r="V58">
        <v>1.4</v>
      </c>
      <c r="W58">
        <v>16</v>
      </c>
      <c r="X58">
        <v>8.6999999999999993</v>
      </c>
      <c r="Y58">
        <v>1.7</v>
      </c>
      <c r="Z58">
        <v>-0.02</v>
      </c>
      <c r="AA58">
        <v>2.1</v>
      </c>
      <c r="AB58">
        <v>0.56000000000000005</v>
      </c>
      <c r="AC58">
        <v>369</v>
      </c>
      <c r="AD58">
        <v>267</v>
      </c>
      <c r="AE58">
        <v>257</v>
      </c>
      <c r="AF58" t="s">
        <v>300</v>
      </c>
    </row>
    <row r="59" spans="1:32" x14ac:dyDescent="0.25">
      <c r="A59">
        <v>58</v>
      </c>
      <c r="B59" t="s">
        <v>265</v>
      </c>
      <c r="C59" t="s">
        <v>25</v>
      </c>
      <c r="D59" s="1">
        <v>45905</v>
      </c>
      <c r="E59" t="s">
        <v>26</v>
      </c>
      <c r="F59" t="s">
        <v>53</v>
      </c>
      <c r="G59" t="s">
        <v>266</v>
      </c>
      <c r="H59" t="s">
        <v>267</v>
      </c>
      <c r="I59" t="s">
        <v>268</v>
      </c>
      <c r="J59" s="1">
        <v>46196</v>
      </c>
      <c r="K59" s="3">
        <v>46282</v>
      </c>
      <c r="L59">
        <v>200</v>
      </c>
      <c r="M59">
        <f t="shared" si="0"/>
        <v>86</v>
      </c>
      <c r="N59" s="5">
        <f t="shared" si="1"/>
        <v>260.2</v>
      </c>
      <c r="O59">
        <v>0.4</v>
      </c>
      <c r="P59">
        <v>-1.3</v>
      </c>
      <c r="Q59">
        <v>-5</v>
      </c>
      <c r="R59">
        <v>-12</v>
      </c>
      <c r="S59">
        <v>-13</v>
      </c>
      <c r="T59">
        <v>-9</v>
      </c>
      <c r="U59">
        <v>-4.9000000000000004</v>
      </c>
      <c r="V59">
        <v>-2.2999999999999998</v>
      </c>
      <c r="W59">
        <v>-7</v>
      </c>
      <c r="X59">
        <v>4.5999999999999996</v>
      </c>
      <c r="Y59">
        <v>1.5</v>
      </c>
      <c r="Z59">
        <v>-0.14000000000000001</v>
      </c>
      <c r="AA59">
        <v>3.3</v>
      </c>
      <c r="AB59">
        <v>1.47</v>
      </c>
      <c r="AC59">
        <v>360</v>
      </c>
      <c r="AD59">
        <v>265</v>
      </c>
      <c r="AE59">
        <v>310</v>
      </c>
      <c r="AF59" t="s">
        <v>300</v>
      </c>
    </row>
    <row r="60" spans="1:32" x14ac:dyDescent="0.25">
      <c r="A60">
        <v>59</v>
      </c>
      <c r="B60" t="s">
        <v>269</v>
      </c>
      <c r="C60" t="s">
        <v>25</v>
      </c>
      <c r="D60" s="1">
        <v>45907</v>
      </c>
      <c r="E60" t="s">
        <v>26</v>
      </c>
      <c r="F60" t="s">
        <v>135</v>
      </c>
      <c r="G60" t="s">
        <v>270</v>
      </c>
      <c r="H60" t="s">
        <v>271</v>
      </c>
      <c r="I60" t="s">
        <v>272</v>
      </c>
      <c r="J60" s="1">
        <v>46196</v>
      </c>
      <c r="K60" s="3">
        <v>46282</v>
      </c>
      <c r="L60">
        <v>229</v>
      </c>
      <c r="M60">
        <f t="shared" si="0"/>
        <v>86</v>
      </c>
      <c r="N60" s="5">
        <f t="shared" si="1"/>
        <v>289.2</v>
      </c>
      <c r="O60">
        <v>-3.4</v>
      </c>
      <c r="P60">
        <v>-0.1</v>
      </c>
      <c r="Q60">
        <v>12</v>
      </c>
      <c r="R60">
        <v>14</v>
      </c>
      <c r="S60">
        <v>27</v>
      </c>
      <c r="T60">
        <v>27</v>
      </c>
      <c r="U60">
        <v>-4.5</v>
      </c>
      <c r="V60">
        <v>-0.1</v>
      </c>
      <c r="W60">
        <v>38</v>
      </c>
      <c r="X60">
        <v>7.5</v>
      </c>
      <c r="Y60">
        <v>1</v>
      </c>
      <c r="Z60">
        <v>0.04</v>
      </c>
      <c r="AA60">
        <v>2.4</v>
      </c>
      <c r="AB60">
        <v>0.52</v>
      </c>
      <c r="AC60">
        <v>437</v>
      </c>
      <c r="AD60">
        <v>361</v>
      </c>
      <c r="AE60">
        <v>315</v>
      </c>
      <c r="AF60" t="s">
        <v>300</v>
      </c>
    </row>
    <row r="61" spans="1:32" x14ac:dyDescent="0.25">
      <c r="A61">
        <v>60</v>
      </c>
      <c r="B61" t="s">
        <v>273</v>
      </c>
      <c r="C61" t="s">
        <v>25</v>
      </c>
      <c r="D61" s="1">
        <v>45907</v>
      </c>
      <c r="E61" t="s">
        <v>26</v>
      </c>
      <c r="F61" t="s">
        <v>53</v>
      </c>
      <c r="G61" t="s">
        <v>274</v>
      </c>
      <c r="H61" t="s">
        <v>275</v>
      </c>
      <c r="I61" t="s">
        <v>276</v>
      </c>
      <c r="J61" s="1">
        <v>46196</v>
      </c>
      <c r="K61" s="3">
        <v>46282</v>
      </c>
      <c r="L61">
        <v>215</v>
      </c>
      <c r="M61">
        <f t="shared" si="0"/>
        <v>86</v>
      </c>
      <c r="N61" s="5">
        <f t="shared" si="1"/>
        <v>275.2</v>
      </c>
      <c r="O61">
        <v>0.5</v>
      </c>
      <c r="P61">
        <v>-0.4</v>
      </c>
      <c r="Q61">
        <v>6</v>
      </c>
      <c r="R61">
        <v>7</v>
      </c>
      <c r="S61">
        <v>14</v>
      </c>
      <c r="T61">
        <v>23</v>
      </c>
      <c r="U61">
        <v>-3.8</v>
      </c>
      <c r="V61">
        <v>-1</v>
      </c>
      <c r="W61">
        <v>24</v>
      </c>
      <c r="X61">
        <v>5.2</v>
      </c>
      <c r="Y61">
        <v>-0.2</v>
      </c>
      <c r="Z61">
        <v>-0.25</v>
      </c>
      <c r="AA61">
        <v>2.8</v>
      </c>
      <c r="AB61">
        <v>1.2</v>
      </c>
      <c r="AC61">
        <v>426</v>
      </c>
      <c r="AD61">
        <v>331</v>
      </c>
      <c r="AE61">
        <v>317</v>
      </c>
      <c r="AF61" t="s">
        <v>300</v>
      </c>
    </row>
    <row r="62" spans="1:32" x14ac:dyDescent="0.25">
      <c r="A62">
        <v>61</v>
      </c>
      <c r="B62" t="s">
        <v>277</v>
      </c>
      <c r="C62" t="s">
        <v>25</v>
      </c>
      <c r="D62" s="1">
        <v>45919</v>
      </c>
      <c r="E62" t="s">
        <v>26</v>
      </c>
      <c r="F62" t="s">
        <v>214</v>
      </c>
      <c r="G62" t="s">
        <v>278</v>
      </c>
      <c r="H62" t="s">
        <v>279</v>
      </c>
      <c r="I62" t="s">
        <v>280</v>
      </c>
      <c r="J62" s="1">
        <v>46196</v>
      </c>
      <c r="K62" s="3">
        <v>46282</v>
      </c>
      <c r="L62">
        <v>205</v>
      </c>
      <c r="M62">
        <f t="shared" si="0"/>
        <v>86</v>
      </c>
      <c r="N62" s="5">
        <f t="shared" si="1"/>
        <v>265.2</v>
      </c>
      <c r="O62">
        <v>-0.9</v>
      </c>
      <c r="P62">
        <v>1.8</v>
      </c>
      <c r="Q62">
        <v>7</v>
      </c>
      <c r="R62">
        <v>14</v>
      </c>
      <c r="S62">
        <v>17</v>
      </c>
      <c r="T62">
        <v>20</v>
      </c>
      <c r="U62">
        <v>3.8</v>
      </c>
      <c r="V62">
        <v>-0.5</v>
      </c>
      <c r="W62">
        <v>17</v>
      </c>
      <c r="X62">
        <v>3.8</v>
      </c>
      <c r="Y62">
        <v>-1.6</v>
      </c>
      <c r="Z62">
        <v>-0.21</v>
      </c>
      <c r="AA62">
        <v>1.6</v>
      </c>
      <c r="AB62">
        <v>0.68</v>
      </c>
      <c r="AC62">
        <v>290</v>
      </c>
      <c r="AD62">
        <v>208</v>
      </c>
      <c r="AE62">
        <v>190</v>
      </c>
      <c r="AF62" t="s">
        <v>300</v>
      </c>
    </row>
    <row r="63" spans="1:32" x14ac:dyDescent="0.25">
      <c r="A63">
        <v>62</v>
      </c>
      <c r="B63" t="s">
        <v>281</v>
      </c>
      <c r="C63" t="s">
        <v>25</v>
      </c>
      <c r="D63" s="1">
        <v>45920</v>
      </c>
      <c r="E63" t="s">
        <v>26</v>
      </c>
      <c r="F63" t="s">
        <v>214</v>
      </c>
      <c r="G63" t="s">
        <v>282</v>
      </c>
      <c r="H63" t="s">
        <v>283</v>
      </c>
      <c r="I63" t="s">
        <v>284</v>
      </c>
      <c r="J63" s="1">
        <v>46196</v>
      </c>
      <c r="K63" s="3">
        <v>46282</v>
      </c>
      <c r="L63">
        <v>173.5</v>
      </c>
      <c r="M63">
        <f t="shared" si="0"/>
        <v>86</v>
      </c>
      <c r="N63" s="5">
        <f t="shared" si="1"/>
        <v>233.7</v>
      </c>
      <c r="O63">
        <v>-1.2</v>
      </c>
      <c r="P63">
        <v>-2.4</v>
      </c>
      <c r="Q63">
        <v>-6</v>
      </c>
      <c r="R63">
        <v>-11</v>
      </c>
      <c r="S63">
        <v>-11</v>
      </c>
      <c r="T63">
        <v>-15</v>
      </c>
      <c r="U63">
        <v>-0.7</v>
      </c>
      <c r="V63">
        <v>-0.8</v>
      </c>
      <c r="W63">
        <v>6</v>
      </c>
      <c r="X63">
        <v>3.4</v>
      </c>
      <c r="Y63">
        <v>5</v>
      </c>
      <c r="Z63">
        <v>-0.03</v>
      </c>
      <c r="AA63">
        <v>1.8</v>
      </c>
      <c r="AB63">
        <v>0.36</v>
      </c>
      <c r="AC63">
        <v>215</v>
      </c>
      <c r="AD63">
        <v>131</v>
      </c>
      <c r="AE63">
        <v>163</v>
      </c>
      <c r="AF63" t="s">
        <v>300</v>
      </c>
    </row>
    <row r="64" spans="1:32" x14ac:dyDescent="0.25">
      <c r="A64">
        <v>63</v>
      </c>
      <c r="B64" t="s">
        <v>285</v>
      </c>
      <c r="C64" t="s">
        <v>25</v>
      </c>
      <c r="D64" s="1">
        <v>45926</v>
      </c>
      <c r="E64" t="s">
        <v>26</v>
      </c>
      <c r="F64" t="s">
        <v>286</v>
      </c>
      <c r="G64" t="s">
        <v>287</v>
      </c>
      <c r="H64" t="s">
        <v>288</v>
      </c>
      <c r="I64" t="s">
        <v>289</v>
      </c>
      <c r="J64" s="1">
        <v>46196</v>
      </c>
      <c r="K64" s="3">
        <v>46282</v>
      </c>
      <c r="L64">
        <v>210</v>
      </c>
      <c r="M64">
        <f t="shared" si="0"/>
        <v>86</v>
      </c>
      <c r="N64" s="5">
        <f t="shared" si="1"/>
        <v>270.2</v>
      </c>
      <c r="O64">
        <v>-0.7</v>
      </c>
      <c r="P64">
        <v>-0.1</v>
      </c>
      <c r="Q64">
        <v>6</v>
      </c>
      <c r="R64">
        <v>8</v>
      </c>
      <c r="S64">
        <v>12</v>
      </c>
      <c r="T64">
        <v>13</v>
      </c>
      <c r="U64">
        <v>-5.2</v>
      </c>
      <c r="V64">
        <v>-0.3</v>
      </c>
      <c r="W64">
        <v>14</v>
      </c>
      <c r="X64">
        <v>4.4000000000000004</v>
      </c>
      <c r="Y64">
        <v>0.6</v>
      </c>
      <c r="Z64">
        <v>0.13</v>
      </c>
      <c r="AA64">
        <v>1.8</v>
      </c>
      <c r="AB64">
        <v>0.61</v>
      </c>
      <c r="AC64">
        <v>268</v>
      </c>
      <c r="AD64">
        <v>222</v>
      </c>
      <c r="AE64">
        <v>210</v>
      </c>
      <c r="AF64" t="s">
        <v>300</v>
      </c>
    </row>
    <row r="65" spans="1:32" x14ac:dyDescent="0.25">
      <c r="A65">
        <v>64</v>
      </c>
      <c r="B65" t="s">
        <v>290</v>
      </c>
      <c r="C65" t="s">
        <v>25</v>
      </c>
      <c r="D65" s="1">
        <v>45925</v>
      </c>
      <c r="E65" t="s">
        <v>26</v>
      </c>
      <c r="F65" t="s">
        <v>214</v>
      </c>
      <c r="G65" t="s">
        <v>291</v>
      </c>
      <c r="H65" t="s">
        <v>292</v>
      </c>
      <c r="I65" t="s">
        <v>293</v>
      </c>
      <c r="J65" s="1">
        <v>46196</v>
      </c>
      <c r="K65" s="3">
        <v>46282</v>
      </c>
      <c r="L65">
        <v>187</v>
      </c>
      <c r="M65">
        <f t="shared" si="0"/>
        <v>86</v>
      </c>
      <c r="N65" s="5">
        <f t="shared" si="1"/>
        <v>247.2</v>
      </c>
      <c r="O65">
        <v>1.1000000000000001</v>
      </c>
      <c r="P65">
        <v>-0.7</v>
      </c>
      <c r="Q65">
        <v>-5</v>
      </c>
      <c r="R65">
        <v>-4</v>
      </c>
      <c r="S65">
        <v>-9</v>
      </c>
      <c r="T65">
        <v>-10</v>
      </c>
      <c r="U65">
        <v>1.5</v>
      </c>
      <c r="V65">
        <v>-1</v>
      </c>
      <c r="W65">
        <v>2</v>
      </c>
      <c r="X65">
        <v>2.8</v>
      </c>
      <c r="Y65">
        <v>3.1</v>
      </c>
      <c r="Z65">
        <v>-0.11</v>
      </c>
      <c r="AA65">
        <v>2.6</v>
      </c>
      <c r="AB65">
        <v>1.1299999999999999</v>
      </c>
      <c r="AC65">
        <v>359</v>
      </c>
      <c r="AD65">
        <v>229</v>
      </c>
      <c r="AE65">
        <v>251</v>
      </c>
      <c r="AF65" t="s">
        <v>300</v>
      </c>
    </row>
    <row r="66" spans="1:32" x14ac:dyDescent="0.25">
      <c r="A66">
        <v>65</v>
      </c>
      <c r="B66" t="s">
        <v>294</v>
      </c>
      <c r="C66" t="s">
        <v>25</v>
      </c>
      <c r="D66" s="1">
        <v>45902</v>
      </c>
      <c r="E66" t="s">
        <v>26</v>
      </c>
      <c r="F66" t="s">
        <v>214</v>
      </c>
      <c r="G66" t="s">
        <v>295</v>
      </c>
      <c r="H66" t="s">
        <v>296</v>
      </c>
      <c r="I66" t="s">
        <v>297</v>
      </c>
      <c r="J66" s="1">
        <v>46196</v>
      </c>
      <c r="K66" s="3">
        <v>46282</v>
      </c>
      <c r="L66">
        <v>206</v>
      </c>
      <c r="M66">
        <f t="shared" si="0"/>
        <v>86</v>
      </c>
      <c r="N66" s="5">
        <f t="shared" si="1"/>
        <v>266.2</v>
      </c>
      <c r="O66">
        <v>-1</v>
      </c>
      <c r="P66">
        <v>-1.4</v>
      </c>
      <c r="Q66">
        <v>-5</v>
      </c>
      <c r="R66">
        <v>-10</v>
      </c>
      <c r="S66">
        <v>-15</v>
      </c>
      <c r="T66">
        <v>-12</v>
      </c>
      <c r="U66">
        <v>-4</v>
      </c>
      <c r="V66">
        <v>-1.3</v>
      </c>
      <c r="W66">
        <v>-7</v>
      </c>
      <c r="X66">
        <v>5.3</v>
      </c>
      <c r="Y66">
        <v>0.1</v>
      </c>
      <c r="Z66">
        <v>-0.3</v>
      </c>
      <c r="AA66">
        <v>1.9</v>
      </c>
      <c r="AB66">
        <v>0.68</v>
      </c>
      <c r="AC66">
        <v>190</v>
      </c>
      <c r="AD66">
        <v>146</v>
      </c>
      <c r="AE66">
        <v>180</v>
      </c>
      <c r="AF66" t="s">
        <v>300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4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dingNames xmlns="1fff4ac0-b605-4846-937f-e3f3d68ac6ee" xsi:nil="true"/>
    <TaxCatchAll xmlns="ee883324-2ce2-4d32-8e6a-7d589aee205c" xsi:nil="true"/>
    <lcf76f155ced4ddcb4097134ff3c332f xmlns="1fff4ac0-b605-4846-937f-e3f3d68ac6e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1A2B2C10749B46BCC970DD8572F6A1" ma:contentTypeVersion="14" ma:contentTypeDescription="Create a new document." ma:contentTypeScope="" ma:versionID="21d6a6fd2f4a898aa3ee8e67f2afc806">
  <xsd:schema xmlns:xsd="http://www.w3.org/2001/XMLSchema" xmlns:xs="http://www.w3.org/2001/XMLSchema" xmlns:p="http://schemas.microsoft.com/office/2006/metadata/properties" xmlns:ns2="1fff4ac0-b605-4846-937f-e3f3d68ac6ee" xmlns:ns3="ee883324-2ce2-4d32-8e6a-7d589aee205c" targetNamespace="http://schemas.microsoft.com/office/2006/metadata/properties" ma:root="true" ma:fieldsID="c1b0349bdbd352ba38ac111edf2e526f" ns2:_="" ns3:_="">
    <xsd:import namespace="1fff4ac0-b605-4846-937f-e3f3d68ac6ee"/>
    <xsd:import namespace="ee883324-2ce2-4d32-8e6a-7d589aee2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TradingNames" minOccurs="0"/>
                <xsd:element ref="ns2:Trading_x0020_Names_x003a__x0020_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f4ac0-b605-4846-937f-e3f3d68ac6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57de50df-e8fc-4dab-875e-f2dcbe88e2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TradingNames" ma:index="20" nillable="true" ma:displayName="Trading Names" ma:format="Dropdown" ma:list="2b902bfe-61a6-47c3-b41b-70cd617bd147" ma:internalName="TradingNames" ma:showField="Title">
      <xsd:simpleType>
        <xsd:restriction base="dms:Lookup"/>
      </xsd:simpleType>
    </xsd:element>
    <xsd:element name="Trading_x0020_Names_x003a__x0020_Code" ma:index="21" nillable="true" ma:displayName="Trading Names: Code" ma:format="Dropdown" ma:list="2b902bfe-61a6-47c3-b41b-70cd617bd147" ma:internalName="Trading_x0020_Names_x003a__x0020_Code" ma:readOnly="true" ma:showField="field_1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83324-2ce2-4d32-8e6a-7d589aee205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cf2b035-c0c1-4aa2-943d-cc2d0a8f4cd1}" ma:internalName="TaxCatchAll" ma:showField="CatchAllData" ma:web="ee883324-2ce2-4d32-8e6a-7d589aee20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BDF02B-F94D-4FC9-8596-D53BF087F743}">
  <ds:schemaRefs>
    <ds:schemaRef ds:uri="http://schemas.microsoft.com/office/2006/metadata/properties"/>
    <ds:schemaRef ds:uri="http://schemas.microsoft.com/office/infopath/2007/PartnerControls"/>
    <ds:schemaRef ds:uri="1fff4ac0-b605-4846-937f-e3f3d68ac6ee"/>
    <ds:schemaRef ds:uri="ee883324-2ce2-4d32-8e6a-7d589aee205c"/>
  </ds:schemaRefs>
</ds:datastoreItem>
</file>

<file path=customXml/itemProps2.xml><?xml version="1.0" encoding="utf-8"?>
<ds:datastoreItem xmlns:ds="http://schemas.openxmlformats.org/officeDocument/2006/customXml" ds:itemID="{1BA10816-7CD4-4470-AB66-C0234DB247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DC227E-34DA-4B73-9483-04765F88AD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ff4ac0-b605-4846-937f-e3f3d68ac6ee"/>
    <ds:schemaRef ds:uri="ee883324-2ce2-4d32-8e6a-7d589aee20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Master</vt:lpstr>
      <vt:lpstr>Master!Print_Area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Elphick</dc:creator>
  <cp:lastModifiedBy>George Lubbe</cp:lastModifiedBy>
  <cp:lastPrinted>2026-09-17T05:24:36Z</cp:lastPrinted>
  <dcterms:created xsi:type="dcterms:W3CDTF">2026-09-17T05:15:44Z</dcterms:created>
  <dcterms:modified xsi:type="dcterms:W3CDTF">2026-09-17T06:32:51Z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0x0101006C1A2B2C10749B46BCC970DD8572F6A1</vt:lpwstr>
  </property>
  <property fmtid="{D5CDD505-2E9C-101B-9397-08002B2CF9AE}" pid="3" name="MediaServiceImageTags">
    <vt:lpwstr/>
  </property>
</Properties>
</file>